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ient\P$\AUDIENCE FUND- current one\TEMPLATES\Budgets\"/>
    </mc:Choice>
  </mc:AlternateContent>
  <bookViews>
    <workbookView xWindow="0" yWindow="0" windowWidth="19200" windowHeight="6360"/>
  </bookViews>
  <sheets>
    <sheet name="PROJECT BUDGET" sheetId="9" r:id="rId1"/>
    <sheet name="funding status codes" sheetId="10" state="hidden" r:id="rId2"/>
  </sheets>
  <definedNames>
    <definedName name="_xlnm._FilterDatabase" localSheetId="0" hidden="1">'PROJECT BUDGET'!$H$2:$K$2</definedName>
    <definedName name="funding_status">'funding status codes'!$B$3:$B$7</definedName>
  </definedNames>
  <calcPr calcId="152511" concurrentCalc="0"/>
</workbook>
</file>

<file path=xl/calcChain.xml><?xml version="1.0" encoding="utf-8"?>
<calcChain xmlns="http://schemas.openxmlformats.org/spreadsheetml/2006/main">
  <c r="E4" i="9" l="1"/>
  <c r="E15" i="9"/>
  <c r="E14" i="9"/>
  <c r="E13" i="9"/>
  <c r="E12" i="9"/>
  <c r="E11" i="9"/>
  <c r="E9" i="9"/>
  <c r="E8" i="9"/>
  <c r="E7" i="9"/>
  <c r="E6" i="9"/>
  <c r="E5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B54" i="9"/>
  <c r="G48" i="9"/>
  <c r="B17" i="9"/>
  <c r="C54" i="9"/>
  <c r="C17" i="9"/>
  <c r="H17" i="9"/>
  <c r="I17" i="9"/>
  <c r="J17" i="9"/>
  <c r="K17" i="9"/>
  <c r="H54" i="9"/>
  <c r="I54" i="9"/>
  <c r="J54" i="9"/>
  <c r="K54" i="9"/>
  <c r="D54" i="9"/>
  <c r="D17" i="9"/>
  <c r="E54" i="9"/>
  <c r="G47" i="9"/>
  <c r="G45" i="9"/>
  <c r="G24" i="9"/>
  <c r="G37" i="9"/>
  <c r="F56" i="9"/>
  <c r="G29" i="9"/>
  <c r="G53" i="9"/>
  <c r="E17" i="9"/>
  <c r="G7" i="9"/>
  <c r="A58" i="9"/>
  <c r="A56" i="9"/>
  <c r="B56" i="9"/>
  <c r="G4" i="9"/>
  <c r="G12" i="9"/>
  <c r="G17" i="9"/>
  <c r="L17" i="9"/>
</calcChain>
</file>

<file path=xl/comments1.xml><?xml version="1.0" encoding="utf-8"?>
<comments xmlns="http://schemas.openxmlformats.org/spreadsheetml/2006/main">
  <authors>
    <author>HARWOODC</author>
  </authors>
  <commentList>
    <comment ref="D19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All In-Kind must be represented in BOTH Income and Expenditure sections.
Please ensure the total  IN-KIND EXPENDITURE figure is the same as the total IN-KIND INCOME </t>
        </r>
      </text>
    </comment>
  </commentList>
</comments>
</file>

<file path=xl/sharedStrings.xml><?xml version="1.0" encoding="utf-8"?>
<sst xmlns="http://schemas.openxmlformats.org/spreadsheetml/2006/main" count="102" uniqueCount="86">
  <si>
    <t>INCOME</t>
  </si>
  <si>
    <t>NOTES</t>
  </si>
  <si>
    <t>TOTAL INCOME</t>
  </si>
  <si>
    <t>EXPENDITURE</t>
  </si>
  <si>
    <t>Venue Hire</t>
  </si>
  <si>
    <t>Equipment Hire</t>
  </si>
  <si>
    <t>Editing</t>
  </si>
  <si>
    <t>Telecine + digitisation</t>
  </si>
  <si>
    <t>Evaluation</t>
  </si>
  <si>
    <t>TOTAL  EXPENDITURE</t>
  </si>
  <si>
    <t>IN-KIND</t>
  </si>
  <si>
    <t>NAME OF PROJECT:</t>
  </si>
  <si>
    <t>Box office</t>
  </si>
  <si>
    <t>Other CASH income</t>
  </si>
  <si>
    <t xml:space="preserve"> Other IN-KIND income</t>
  </si>
  <si>
    <t>Marketing  - In-Kind</t>
  </si>
  <si>
    <t>Total CASH Income</t>
  </si>
  <si>
    <t>Total In-KIND income</t>
  </si>
  <si>
    <t>TOTAL EXPENDITURE</t>
  </si>
  <si>
    <t>Total CASH Expenditure</t>
  </si>
  <si>
    <t>Total IN-KIND Expenditure</t>
  </si>
  <si>
    <t>Film Transport costs</t>
  </si>
  <si>
    <t>Venue Provision - In-Kind</t>
  </si>
  <si>
    <t>BFI Cash</t>
  </si>
  <si>
    <t xml:space="preserve"> Other CASH</t>
  </si>
  <si>
    <t>REQUEST FROM BFI</t>
  </si>
  <si>
    <t>% OF TOTAL BUDGET</t>
  </si>
  <si>
    <t>TOTAL MATCH FUNDING</t>
  </si>
  <si>
    <r>
      <t xml:space="preserve">Other Costs </t>
    </r>
    <r>
      <rPr>
        <i/>
        <sz val="8"/>
        <color rgb="FF000000"/>
        <rFont val="Candara"/>
        <family val="2"/>
      </rPr>
      <t xml:space="preserve"> (Please specify in NOTES section)</t>
    </r>
  </si>
  <si>
    <t>Contingency</t>
  </si>
  <si>
    <t>Sponsorship</t>
  </si>
  <si>
    <t>Grants / trusts and foundations</t>
  </si>
  <si>
    <t>Other earned income</t>
  </si>
  <si>
    <t>Sponsorship In-Kind</t>
  </si>
  <si>
    <t>Marketing / PR agency</t>
  </si>
  <si>
    <t xml:space="preserve">Photography &amp; Filming </t>
  </si>
  <si>
    <t>Speakers / Guests Fees and costs</t>
  </si>
  <si>
    <t>Staff / volunteer - In-Kind</t>
  </si>
  <si>
    <t>Website</t>
  </si>
  <si>
    <t>Access costs eg audio described; BSL</t>
  </si>
  <si>
    <t>BFI CASH</t>
  </si>
  <si>
    <t>OTHER CASH</t>
  </si>
  <si>
    <t xml:space="preserve">Existing Staff - Project Management </t>
  </si>
  <si>
    <t>Existing Staff - Technical</t>
  </si>
  <si>
    <t>Existing Staff - Curatorial</t>
  </si>
  <si>
    <t>Existing Staff - Other</t>
  </si>
  <si>
    <t xml:space="preserve">Project Specific Staff - Project Management </t>
  </si>
  <si>
    <t>Project Specific  Staff - Technical</t>
  </si>
  <si>
    <t>Project Specific Staff - Curatorial</t>
  </si>
  <si>
    <t>Project Specific  Staff - Other</t>
  </si>
  <si>
    <t>BFI CASH Expenditure</t>
  </si>
  <si>
    <t>OTHER CASH Expenditure</t>
  </si>
  <si>
    <t>Total Other-CASH</t>
  </si>
  <si>
    <t>Existing Staff</t>
  </si>
  <si>
    <t>Project Staff</t>
  </si>
  <si>
    <t>Total BFI CASH Income</t>
  </si>
  <si>
    <t>Existing Staff - Marketing</t>
  </si>
  <si>
    <t>Project Specific Staff - Marketing</t>
  </si>
  <si>
    <t>Total OTHER CASH</t>
  </si>
  <si>
    <t xml:space="preserve">PLEASE IGNORE THE YELLOW SECTION AT THIS STAGE </t>
  </si>
  <si>
    <t>YOU WILL BE ASKED TO COMPLETE THIS WITH YOUR ACTUAL FIGURES AFTER YOUR PROJECT HAS TAKEN PLACE</t>
  </si>
  <si>
    <t>Total OTHER CASH Income</t>
  </si>
  <si>
    <t>Artists / Musicians fees</t>
  </si>
  <si>
    <t>Hospitality (inc. Travel &amp; Accomodation)</t>
  </si>
  <si>
    <t>Film Hire / Licensing / Booking Fees</t>
  </si>
  <si>
    <r>
      <t xml:space="preserve">General Overheads  </t>
    </r>
    <r>
      <rPr>
        <sz val="10"/>
        <color rgb="FFFF0000"/>
        <rFont val="Candara"/>
        <family val="2"/>
      </rPr>
      <t>(MAX. 5% of overall budget)</t>
    </r>
  </si>
  <si>
    <t>Set Build / Dressing</t>
  </si>
  <si>
    <t>Insurance / Licenses (for off-site events)</t>
  </si>
  <si>
    <t>Training / Mentoring costs</t>
  </si>
  <si>
    <t>Overheads</t>
  </si>
  <si>
    <t xml:space="preserve">To add more rows, click to highlight  this entire row, and click INSERT </t>
  </si>
  <si>
    <t>Contingency &amp;</t>
  </si>
  <si>
    <t>Other Costs</t>
  </si>
  <si>
    <t>percentages of BFI Cash</t>
  </si>
  <si>
    <t>Delivery Costs</t>
  </si>
  <si>
    <t xml:space="preserve"> Photography</t>
  </si>
  <si>
    <t>Evaluation &amp;</t>
  </si>
  <si>
    <t>STATUS OF OTHER CASH</t>
  </si>
  <si>
    <t>Funding Status</t>
  </si>
  <si>
    <t>Anticipated</t>
  </si>
  <si>
    <t>Confirmed</t>
  </si>
  <si>
    <t>Pending</t>
  </si>
  <si>
    <t xml:space="preserve">AUDIENCE FUND PROJECT BUDGET </t>
  </si>
  <si>
    <r>
      <t xml:space="preserve">ACTUAL FIGURES                                                                     </t>
    </r>
    <r>
      <rPr>
        <b/>
        <i/>
        <sz val="10"/>
        <color rgb="FFFF0000"/>
        <rFont val="Candara"/>
        <family val="2"/>
      </rPr>
      <t>(to be completed at reporting stage only)</t>
    </r>
  </si>
  <si>
    <t xml:space="preserve"> Please enter all amounts as whole pounds - not pence - thank you.</t>
  </si>
  <si>
    <t>Other - please specify in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</si>
</sst>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</numFmts>
  <fonts count="48" x14ac:knownFonts="1">
    <font>
      <sz val="10"/>
      <color rgb="FF000000"/>
      <name val="Arial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1"/>
      <color rgb="FF000000"/>
      <name val="Candara"/>
      <family val="2"/>
    </font>
    <font>
      <sz val="11"/>
      <color rgb="FF000000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b/>
      <sz val="11"/>
      <color rgb="FF7030A0"/>
      <name val="Candara"/>
      <family val="2"/>
    </font>
    <font>
      <sz val="10"/>
      <color rgb="FF000000"/>
      <name val="Candara"/>
      <family val="2"/>
    </font>
    <font>
      <sz val="10"/>
      <name val="Candara"/>
      <family val="2"/>
    </font>
    <font>
      <b/>
      <sz val="10"/>
      <color rgb="FF000000"/>
      <name val="Candara"/>
      <family val="2"/>
    </font>
    <font>
      <b/>
      <sz val="9"/>
      <color rgb="FF000000"/>
      <name val="Candara"/>
      <family val="2"/>
    </font>
    <font>
      <i/>
      <sz val="8"/>
      <color rgb="FF000000"/>
      <name val="Candara"/>
      <family val="2"/>
    </font>
    <font>
      <b/>
      <sz val="11"/>
      <color rgb="FF0070C0"/>
      <name val="Candara"/>
      <family val="2"/>
    </font>
    <font>
      <b/>
      <sz val="8"/>
      <color rgb="FF000000"/>
      <name val="Candara"/>
      <family val="2"/>
    </font>
    <font>
      <b/>
      <sz val="10"/>
      <name val="Candara"/>
      <family val="2"/>
    </font>
    <font>
      <b/>
      <sz val="10"/>
      <color rgb="FF7030A0"/>
      <name val="Candara"/>
      <family val="2"/>
    </font>
    <font>
      <i/>
      <sz val="9"/>
      <name val="Candara"/>
      <family val="2"/>
    </font>
    <font>
      <i/>
      <sz val="9"/>
      <color rgb="FF000000"/>
      <name val="Candara"/>
      <family val="2"/>
    </font>
    <font>
      <i/>
      <sz val="11"/>
      <color rgb="FF000000"/>
      <name val="Candara"/>
      <family val="2"/>
    </font>
    <font>
      <b/>
      <i/>
      <sz val="8"/>
      <color rgb="FF000000"/>
      <name val="Candara"/>
      <family val="2"/>
    </font>
    <font>
      <sz val="9"/>
      <color rgb="FF000000"/>
      <name val="Candara"/>
      <family val="2"/>
    </font>
    <font>
      <sz val="10"/>
      <color theme="0" tint="-0.34998626667073579"/>
      <name val="Candara"/>
      <family val="2"/>
    </font>
    <font>
      <sz val="11"/>
      <color theme="0" tint="-0.34998626667073579"/>
      <name val="Candara"/>
      <family val="2"/>
    </font>
    <font>
      <b/>
      <i/>
      <sz val="11"/>
      <color rgb="FFFF0000"/>
      <name val="Candara"/>
      <family val="2"/>
    </font>
    <font>
      <b/>
      <sz val="8"/>
      <color rgb="FF7030A0"/>
      <name val="Candara"/>
      <family val="2"/>
    </font>
    <font>
      <b/>
      <sz val="9"/>
      <name val="Candara"/>
      <family val="2"/>
    </font>
    <font>
      <b/>
      <i/>
      <sz val="11"/>
      <color rgb="FF000000"/>
      <name val="Candara"/>
      <family val="2"/>
    </font>
    <font>
      <b/>
      <sz val="9"/>
      <color indexed="81"/>
      <name val="Calibri"/>
      <family val="2"/>
      <scheme val="minor"/>
    </font>
    <font>
      <b/>
      <sz val="14"/>
      <name val="Candara"/>
      <family val="2"/>
    </font>
    <font>
      <b/>
      <sz val="12"/>
      <name val="Candara"/>
      <family val="2"/>
    </font>
    <font>
      <i/>
      <sz val="8"/>
      <color rgb="FF7030A0"/>
      <name val="Candara"/>
      <family val="2"/>
    </font>
    <font>
      <i/>
      <sz val="11"/>
      <color rgb="FF7030A0"/>
      <name val="Candara"/>
      <family val="2"/>
    </font>
    <font>
      <sz val="11"/>
      <color rgb="FF7030A0"/>
      <name val="Candara"/>
      <family val="2"/>
    </font>
    <font>
      <b/>
      <sz val="9"/>
      <color rgb="FF7030A0"/>
      <name val="Candara"/>
      <family val="2"/>
    </font>
    <font>
      <sz val="8"/>
      <color rgb="FF000000"/>
      <name val="Candara"/>
      <family val="2"/>
    </font>
    <font>
      <b/>
      <sz val="8"/>
      <name val="Candara"/>
      <family val="2"/>
    </font>
    <font>
      <b/>
      <sz val="8"/>
      <color theme="0" tint="-0.34998626667073579"/>
      <name val="Candara"/>
      <family val="2"/>
    </font>
    <font>
      <b/>
      <sz val="10"/>
      <color theme="0" tint="-0.34998626667073579"/>
      <name val="Candara"/>
      <family val="2"/>
    </font>
    <font>
      <sz val="10"/>
      <color rgb="FFFF0000"/>
      <name val="Candara"/>
      <family val="2"/>
    </font>
    <font>
      <b/>
      <sz val="10"/>
      <color rgb="FF002060"/>
      <name val="Candara"/>
      <family val="2"/>
    </font>
    <font>
      <b/>
      <i/>
      <sz val="10"/>
      <color rgb="FFFF0000"/>
      <name val="Candara"/>
      <family val="2"/>
    </font>
    <font>
      <b/>
      <sz val="10"/>
      <color rgb="FF0070C0"/>
      <name val="Candara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0" tint="-0.499984740745262"/>
      <name val="Candara"/>
      <family val="2"/>
    </font>
    <font>
      <b/>
      <sz val="8"/>
      <color rgb="FF0070C0"/>
      <name val="Candara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rgb="FFB9DF93"/>
      </patternFill>
    </fill>
    <fill>
      <patternFill patternType="solid">
        <fgColor theme="6" tint="0.39997558519241921"/>
        <bgColor rgb="FF92D050"/>
      </patternFill>
    </fill>
    <fill>
      <patternFill patternType="solid">
        <fgColor theme="3" tint="0.79998168889431442"/>
        <bgColor rgb="FFC6D9F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B9DF93"/>
      </patternFill>
    </fill>
    <fill>
      <patternFill patternType="solid">
        <fgColor rgb="FFEFF9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229">
    <xf numFmtId="0" fontId="0" fillId="0" borderId="0" xfId="0"/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164" fontId="4" fillId="0" borderId="0" xfId="0" applyNumberFormat="1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vertical="center"/>
    </xf>
    <xf numFmtId="0" fontId="4" fillId="6" borderId="3" xfId="0" applyFont="1" applyFill="1" applyBorder="1" applyAlignment="1" applyProtection="1">
      <alignment vertical="center"/>
    </xf>
    <xf numFmtId="0" fontId="4" fillId="5" borderId="6" xfId="0" applyFont="1" applyFill="1" applyBorder="1" applyAlignment="1" applyProtection="1">
      <alignment vertical="center"/>
    </xf>
    <xf numFmtId="0" fontId="10" fillId="2" borderId="13" xfId="0" applyFont="1" applyFill="1" applyBorder="1" applyAlignment="1" applyProtection="1">
      <alignment vertical="center"/>
    </xf>
    <xf numFmtId="0" fontId="10" fillId="2" borderId="14" xfId="0" applyFont="1" applyFill="1" applyBorder="1" applyAlignment="1" applyProtection="1">
      <alignment vertical="center"/>
    </xf>
    <xf numFmtId="0" fontId="9" fillId="2" borderId="14" xfId="0" applyFont="1" applyFill="1" applyBorder="1" applyAlignment="1" applyProtection="1">
      <alignment vertical="center"/>
    </xf>
    <xf numFmtId="9" fontId="7" fillId="0" borderId="0" xfId="0" applyNumberFormat="1" applyFont="1" applyFill="1" applyBorder="1" applyAlignment="1" applyProtection="1">
      <alignment horizontal="center" vertical="center"/>
    </xf>
    <xf numFmtId="9" fontId="11" fillId="4" borderId="0" xfId="0" applyNumberFormat="1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vertical="center"/>
    </xf>
    <xf numFmtId="0" fontId="11" fillId="2" borderId="5" xfId="0" applyFont="1" applyFill="1" applyBorder="1" applyAlignment="1" applyProtection="1">
      <alignment vertical="center"/>
    </xf>
    <xf numFmtId="0" fontId="4" fillId="7" borderId="6" xfId="0" applyFont="1" applyFill="1" applyBorder="1" applyAlignment="1" applyProtection="1">
      <alignment vertical="center"/>
    </xf>
    <xf numFmtId="0" fontId="16" fillId="2" borderId="18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vertical="center"/>
    </xf>
    <xf numFmtId="0" fontId="11" fillId="2" borderId="21" xfId="0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 wrapText="1"/>
    </xf>
    <xf numFmtId="0" fontId="23" fillId="9" borderId="24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164" fontId="11" fillId="0" borderId="0" xfId="0" applyNumberFormat="1" applyFont="1" applyAlignment="1" applyProtection="1">
      <alignment horizontal="left" vertical="center" wrapText="1"/>
    </xf>
    <xf numFmtId="0" fontId="25" fillId="3" borderId="6" xfId="0" applyFont="1" applyFill="1" applyBorder="1" applyAlignment="1" applyProtection="1">
      <alignment vertical="center"/>
    </xf>
    <xf numFmtId="9" fontId="28" fillId="4" borderId="15" xfId="0" applyNumberFormat="1" applyFont="1" applyFill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vertical="center"/>
    </xf>
    <xf numFmtId="9" fontId="21" fillId="4" borderId="0" xfId="0" applyNumberFormat="1" applyFont="1" applyFill="1" applyBorder="1" applyAlignment="1" applyProtection="1">
      <alignment horizontal="center" vertical="center" wrapText="1"/>
    </xf>
    <xf numFmtId="9" fontId="5" fillId="4" borderId="0" xfId="0" applyNumberFormat="1" applyFont="1" applyFill="1" applyBorder="1" applyAlignment="1" applyProtection="1">
      <alignment horizontal="center" vertical="center"/>
    </xf>
    <xf numFmtId="9" fontId="21" fillId="4" borderId="17" xfId="0" applyNumberFormat="1" applyFont="1" applyFill="1" applyBorder="1" applyAlignment="1" applyProtection="1">
      <alignment horizontal="center" vertical="center" wrapText="1"/>
    </xf>
    <xf numFmtId="9" fontId="5" fillId="3" borderId="0" xfId="0" applyNumberFormat="1" applyFont="1" applyFill="1" applyBorder="1" applyAlignment="1" applyProtection="1">
      <alignment horizontal="center" vertical="center"/>
    </xf>
    <xf numFmtId="9" fontId="15" fillId="3" borderId="17" xfId="0" applyNumberFormat="1" applyFont="1" applyFill="1" applyBorder="1" applyAlignment="1" applyProtection="1">
      <alignment horizontal="center" vertical="center" wrapText="1"/>
    </xf>
    <xf numFmtId="9" fontId="4" fillId="3" borderId="20" xfId="0" applyNumberFormat="1" applyFont="1" applyFill="1" applyBorder="1" applyAlignment="1" applyProtection="1">
      <alignment horizontal="center" vertical="center"/>
    </xf>
    <xf numFmtId="9" fontId="5" fillId="0" borderId="0" xfId="0" applyNumberFormat="1" applyFont="1" applyAlignment="1" applyProtection="1">
      <alignment horizontal="center" vertical="center"/>
    </xf>
    <xf numFmtId="9" fontId="5" fillId="0" borderId="0" xfId="0" applyNumberFormat="1" applyFont="1" applyAlignment="1" applyProtection="1">
      <alignment horizontal="center" vertical="center" wrapText="1"/>
    </xf>
    <xf numFmtId="9" fontId="4" fillId="3" borderId="16" xfId="0" applyNumberFormat="1" applyFont="1" applyFill="1" applyBorder="1" applyAlignment="1" applyProtection="1">
      <alignment horizontal="center" vertical="center"/>
    </xf>
    <xf numFmtId="9" fontId="4" fillId="3" borderId="0" xfId="0" applyNumberFormat="1" applyFont="1" applyFill="1" applyBorder="1" applyAlignment="1" applyProtection="1">
      <alignment horizontal="center" vertical="center"/>
    </xf>
    <xf numFmtId="9" fontId="16" fillId="4" borderId="0" xfId="0" applyNumberFormat="1" applyFont="1" applyFill="1" applyBorder="1" applyAlignment="1" applyProtection="1">
      <alignment horizontal="center" vertical="center"/>
    </xf>
    <xf numFmtId="164" fontId="11" fillId="7" borderId="27" xfId="0" applyNumberFormat="1" applyFont="1" applyFill="1" applyBorder="1" applyAlignment="1" applyProtection="1">
      <alignment horizontal="left" vertical="center" wrapText="1"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12" fillId="0" borderId="5" xfId="0" applyFont="1" applyFill="1" applyBorder="1" applyAlignment="1" applyProtection="1">
      <alignment horizontal="right" vertical="center"/>
    </xf>
    <xf numFmtId="164" fontId="27" fillId="0" borderId="1" xfId="0" applyNumberFormat="1" applyFont="1" applyBorder="1" applyAlignment="1" applyProtection="1">
      <alignment horizontal="center" vertical="center"/>
    </xf>
    <xf numFmtId="0" fontId="39" fillId="9" borderId="4" xfId="0" applyFont="1" applyFill="1" applyBorder="1" applyAlignment="1" applyProtection="1">
      <alignment horizontal="left" vertical="center" wrapText="1"/>
    </xf>
    <xf numFmtId="44" fontId="7" fillId="0" borderId="0" xfId="0" applyNumberFormat="1" applyFont="1" applyFill="1" applyBorder="1" applyAlignment="1" applyProtection="1">
      <alignment horizontal="center" vertical="center"/>
    </xf>
    <xf numFmtId="44" fontId="5" fillId="0" borderId="0" xfId="0" applyNumberFormat="1" applyFont="1" applyAlignment="1" applyProtection="1">
      <alignment horizontal="center" vertical="center"/>
    </xf>
    <xf numFmtId="44" fontId="5" fillId="4" borderId="0" xfId="0" applyNumberFormat="1" applyFont="1" applyFill="1" applyBorder="1" applyAlignment="1" applyProtection="1">
      <alignment horizontal="center" vertical="center"/>
    </xf>
    <xf numFmtId="44" fontId="18" fillId="4" borderId="0" xfId="0" applyNumberFormat="1" applyFont="1" applyFill="1" applyBorder="1" applyAlignment="1" applyProtection="1">
      <alignment horizontal="center" vertical="center"/>
    </xf>
    <xf numFmtId="44" fontId="20" fillId="4" borderId="0" xfId="0" applyNumberFormat="1" applyFont="1" applyFill="1" applyBorder="1" applyAlignment="1" applyProtection="1">
      <alignment horizontal="center" vertical="center"/>
    </xf>
    <xf numFmtId="44" fontId="13" fillId="4" borderId="0" xfId="0" applyNumberFormat="1" applyFont="1" applyFill="1" applyBorder="1" applyAlignment="1" applyProtection="1">
      <alignment horizontal="center" vertical="center"/>
    </xf>
    <xf numFmtId="44" fontId="19" fillId="4" borderId="0" xfId="0" applyNumberFormat="1" applyFont="1" applyFill="1" applyBorder="1" applyAlignment="1" applyProtection="1">
      <alignment horizontal="center" vertical="center"/>
    </xf>
    <xf numFmtId="44" fontId="15" fillId="4" borderId="17" xfId="0" applyNumberFormat="1" applyFont="1" applyFill="1" applyBorder="1" applyAlignment="1" applyProtection="1">
      <alignment horizontal="center" wrapText="1"/>
    </xf>
    <xf numFmtId="44" fontId="4" fillId="5" borderId="2" xfId="0" applyNumberFormat="1" applyFont="1" applyFill="1" applyBorder="1" applyAlignment="1" applyProtection="1">
      <alignment horizontal="center" vertical="center"/>
    </xf>
    <xf numFmtId="44" fontId="5" fillId="3" borderId="0" xfId="0" applyNumberFormat="1" applyFont="1" applyFill="1" applyBorder="1" applyAlignment="1" applyProtection="1">
      <alignment horizontal="center" vertical="center"/>
    </xf>
    <xf numFmtId="44" fontId="36" fillId="3" borderId="16" xfId="0" applyNumberFormat="1" applyFont="1" applyFill="1" applyBorder="1" applyAlignment="1" applyProtection="1">
      <alignment horizontal="center" vertical="center"/>
    </xf>
    <xf numFmtId="44" fontId="15" fillId="3" borderId="11" xfId="0" applyNumberFormat="1" applyFont="1" applyFill="1" applyBorder="1" applyAlignment="1" applyProtection="1">
      <alignment horizontal="center" vertical="center" wrapText="1"/>
    </xf>
    <xf numFmtId="44" fontId="5" fillId="0" borderId="0" xfId="0" applyNumberFormat="1" applyFont="1" applyAlignment="1" applyProtection="1">
      <alignment horizontal="center" vertical="center" wrapText="1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9" fillId="4" borderId="27" xfId="0" applyFont="1" applyFill="1" applyBorder="1" applyAlignment="1" applyProtection="1">
      <alignment horizontal="left" vertical="center" wrapText="1"/>
    </xf>
    <xf numFmtId="164" fontId="16" fillId="8" borderId="30" xfId="0" applyNumberFormat="1" applyFont="1" applyFill="1" applyBorder="1" applyAlignment="1" applyProtection="1">
      <alignment horizontal="left" vertical="center" wrapText="1"/>
    </xf>
    <xf numFmtId="0" fontId="11" fillId="0" borderId="28" xfId="0" applyFont="1" applyFill="1" applyBorder="1" applyAlignment="1" applyProtection="1">
      <alignment horizontal="left" vertical="center" wrapText="1"/>
    </xf>
    <xf numFmtId="164" fontId="11" fillId="5" borderId="27" xfId="0" applyNumberFormat="1" applyFont="1" applyFill="1" applyBorder="1" applyAlignment="1" applyProtection="1">
      <alignment horizontal="left" vertical="center" wrapText="1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0" fontId="9" fillId="3" borderId="30" xfId="0" applyFont="1" applyFill="1" applyBorder="1" applyAlignment="1" applyProtection="1">
      <alignment horizontal="left" vertical="center" wrapText="1"/>
    </xf>
    <xf numFmtId="164" fontId="30" fillId="2" borderId="23" xfId="0" quotePrefix="1" applyNumberFormat="1" applyFont="1" applyFill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  <protection locked="0"/>
    </xf>
    <xf numFmtId="0" fontId="42" fillId="2" borderId="14" xfId="0" applyFont="1" applyFill="1" applyBorder="1" applyAlignment="1" applyProtection="1">
      <alignment vertical="center"/>
    </xf>
    <xf numFmtId="44" fontId="15" fillId="3" borderId="0" xfId="0" applyNumberFormat="1" applyFont="1" applyFill="1" applyBorder="1" applyAlignment="1" applyProtection="1">
      <alignment horizontal="right" vertical="top"/>
    </xf>
    <xf numFmtId="44" fontId="15" fillId="3" borderId="0" xfId="0" applyNumberFormat="1" applyFont="1" applyFill="1" applyBorder="1" applyAlignment="1" applyProtection="1">
      <alignment horizontal="right" vertical="center"/>
    </xf>
    <xf numFmtId="44" fontId="36" fillId="3" borderId="0" xfId="0" applyNumberFormat="1" applyFont="1" applyFill="1" applyBorder="1" applyAlignment="1" applyProtection="1">
      <alignment horizontal="right" vertical="center"/>
    </xf>
    <xf numFmtId="0" fontId="44" fillId="0" borderId="0" xfId="0" applyFont="1"/>
    <xf numFmtId="0" fontId="45" fillId="0" borderId="0" xfId="0" applyFont="1"/>
    <xf numFmtId="42" fontId="16" fillId="7" borderId="0" xfId="0" applyNumberFormat="1" applyFont="1" applyFill="1" applyBorder="1" applyAlignment="1" applyProtection="1">
      <alignment horizontal="center" vertical="center"/>
    </xf>
    <xf numFmtId="42" fontId="43" fillId="7" borderId="0" xfId="0" applyNumberFormat="1" applyFont="1" applyFill="1" applyBorder="1" applyAlignment="1" applyProtection="1">
      <alignment horizontal="center" vertical="center"/>
    </xf>
    <xf numFmtId="42" fontId="7" fillId="0" borderId="1" xfId="0" applyNumberFormat="1" applyFont="1" applyBorder="1" applyAlignment="1" applyProtection="1">
      <alignment horizontal="right" vertical="center"/>
      <protection locked="0"/>
    </xf>
    <xf numFmtId="42" fontId="14" fillId="4" borderId="0" xfId="0" applyNumberFormat="1" applyFont="1" applyFill="1" applyBorder="1" applyAlignment="1" applyProtection="1">
      <alignment horizontal="right" vertical="center"/>
    </xf>
    <xf numFmtId="42" fontId="14" fillId="2" borderId="10" xfId="0" applyNumberFormat="1" applyFont="1" applyFill="1" applyBorder="1" applyAlignment="1" applyProtection="1">
      <alignment horizontal="right" vertical="center"/>
    </xf>
    <xf numFmtId="42" fontId="14" fillId="0" borderId="10" xfId="0" applyNumberFormat="1" applyFont="1" applyBorder="1" applyAlignment="1" applyProtection="1">
      <alignment horizontal="right" vertical="center"/>
      <protection locked="0"/>
    </xf>
    <xf numFmtId="42" fontId="7" fillId="2" borderId="10" xfId="0" applyNumberFormat="1" applyFont="1" applyFill="1" applyBorder="1" applyAlignment="1" applyProtection="1">
      <alignment horizontal="right" vertical="center"/>
    </xf>
    <xf numFmtId="42" fontId="17" fillId="7" borderId="9" xfId="0" applyNumberFormat="1" applyFont="1" applyFill="1" applyBorder="1" applyAlignment="1" applyProtection="1">
      <alignment horizontal="center" vertical="center"/>
    </xf>
    <xf numFmtId="42" fontId="8" fillId="0" borderId="9" xfId="0" applyNumberFormat="1" applyFont="1" applyBorder="1" applyAlignment="1" applyProtection="1">
      <alignment horizontal="right" vertical="center"/>
      <protection locked="0"/>
    </xf>
    <xf numFmtId="42" fontId="8" fillId="0" borderId="10" xfId="0" applyNumberFormat="1" applyFont="1" applyBorder="1" applyAlignment="1" applyProtection="1">
      <alignment horizontal="right" vertical="center"/>
      <protection locked="0"/>
    </xf>
    <xf numFmtId="42" fontId="37" fillId="4" borderId="11" xfId="0" applyNumberFormat="1" applyFont="1" applyFill="1" applyBorder="1" applyAlignment="1" applyProtection="1">
      <alignment horizontal="center" wrapText="1"/>
    </xf>
    <xf numFmtId="42" fontId="37" fillId="4" borderId="2" xfId="0" applyNumberFormat="1" applyFont="1" applyFill="1" applyBorder="1" applyAlignment="1" applyProtection="1">
      <alignment horizontal="center" wrapText="1"/>
    </xf>
    <xf numFmtId="42" fontId="26" fillId="4" borderId="2" xfId="0" applyNumberFormat="1" applyFont="1" applyFill="1" applyBorder="1" applyAlignment="1" applyProtection="1">
      <alignment horizontal="center" wrapText="1"/>
    </xf>
    <xf numFmtId="42" fontId="7" fillId="4" borderId="12" xfId="0" applyNumberFormat="1" applyFont="1" applyFill="1" applyBorder="1" applyAlignment="1" applyProtection="1">
      <alignment horizontal="right" vertical="center"/>
    </xf>
    <xf numFmtId="42" fontId="7" fillId="4" borderId="15" xfId="0" applyNumberFormat="1" applyFont="1" applyFill="1" applyBorder="1" applyAlignment="1" applyProtection="1">
      <alignment horizontal="right" vertical="center"/>
    </xf>
    <xf numFmtId="42" fontId="8" fillId="4" borderId="15" xfId="0" applyNumberFormat="1" applyFont="1" applyFill="1" applyBorder="1" applyAlignment="1" applyProtection="1">
      <alignment horizontal="right" vertical="center"/>
    </xf>
    <xf numFmtId="42" fontId="7" fillId="0" borderId="0" xfId="0" applyNumberFormat="1" applyFont="1" applyFill="1" applyBorder="1" applyAlignment="1" applyProtection="1">
      <alignment horizontal="right" vertical="center"/>
    </xf>
    <xf numFmtId="42" fontId="16" fillId="5" borderId="11" xfId="0" applyNumberFormat="1" applyFont="1" applyFill="1" applyBorder="1" applyAlignment="1" applyProtection="1">
      <alignment horizontal="center" vertical="center"/>
    </xf>
    <xf numFmtId="42" fontId="41" fillId="5" borderId="11" xfId="0" applyNumberFormat="1" applyFont="1" applyFill="1" applyBorder="1" applyAlignment="1" applyProtection="1">
      <alignment horizontal="center" vertical="center"/>
    </xf>
    <xf numFmtId="42" fontId="17" fillId="5" borderId="11" xfId="0" applyNumberFormat="1" applyFont="1" applyFill="1" applyBorder="1" applyAlignment="1" applyProtection="1">
      <alignment horizontal="center" vertical="center"/>
    </xf>
    <xf numFmtId="42" fontId="7" fillId="0" borderId="8" xfId="0" applyNumberFormat="1" applyFont="1" applyBorder="1" applyAlignment="1" applyProtection="1">
      <alignment horizontal="right" vertical="center"/>
      <protection locked="0"/>
    </xf>
    <xf numFmtId="42" fontId="14" fillId="0" borderId="8" xfId="0" applyNumberFormat="1" applyFont="1" applyBorder="1" applyAlignment="1" applyProtection="1">
      <alignment horizontal="right" vertical="center"/>
      <protection locked="0"/>
    </xf>
    <xf numFmtId="42" fontId="8" fillId="0" borderId="8" xfId="0" applyNumberFormat="1" applyFont="1" applyFill="1" applyBorder="1" applyAlignment="1" applyProtection="1">
      <alignment horizontal="right" vertical="center"/>
      <protection locked="0"/>
    </xf>
    <xf numFmtId="42" fontId="7" fillId="0" borderId="9" xfId="0" applyNumberFormat="1" applyFont="1" applyBorder="1" applyAlignment="1" applyProtection="1">
      <alignment horizontal="right" vertical="center"/>
      <protection locked="0"/>
    </xf>
    <xf numFmtId="42" fontId="14" fillId="0" borderId="9" xfId="0" applyNumberFormat="1" applyFont="1" applyBorder="1" applyAlignment="1" applyProtection="1">
      <alignment horizontal="right" vertical="center"/>
      <protection locked="0"/>
    </xf>
    <xf numFmtId="42" fontId="8" fillId="0" borderId="9" xfId="0" applyNumberFormat="1" applyFont="1" applyFill="1" applyBorder="1" applyAlignment="1" applyProtection="1">
      <alignment horizontal="right" vertical="center"/>
      <protection locked="0"/>
    </xf>
    <xf numFmtId="42" fontId="7" fillId="0" borderId="26" xfId="0" applyNumberFormat="1" applyFont="1" applyBorder="1" applyAlignment="1" applyProtection="1">
      <alignment horizontal="right" vertical="center"/>
      <protection locked="0"/>
    </xf>
    <xf numFmtId="42" fontId="14" fillId="0" borderId="26" xfId="0" applyNumberFormat="1" applyFont="1" applyBorder="1" applyAlignment="1" applyProtection="1">
      <alignment horizontal="right" vertical="center"/>
      <protection locked="0"/>
    </xf>
    <xf numFmtId="42" fontId="8" fillId="0" borderId="26" xfId="0" applyNumberFormat="1" applyFont="1" applyFill="1" applyBorder="1" applyAlignment="1" applyProtection="1">
      <alignment horizontal="right" vertical="center"/>
      <protection locked="0"/>
    </xf>
    <xf numFmtId="42" fontId="7" fillId="0" borderId="9" xfId="0" applyNumberFormat="1" applyFont="1" applyBorder="1" applyAlignment="1" applyProtection="1">
      <alignment horizontal="center" vertical="center"/>
      <protection locked="0"/>
    </xf>
    <xf numFmtId="42" fontId="14" fillId="0" borderId="9" xfId="0" applyNumberFormat="1" applyFont="1" applyBorder="1" applyAlignment="1" applyProtection="1">
      <alignment horizontal="center" vertical="center"/>
      <protection locked="0"/>
    </xf>
    <xf numFmtId="42" fontId="8" fillId="0" borderId="9" xfId="0" applyNumberFormat="1" applyFont="1" applyFill="1" applyBorder="1" applyAlignment="1" applyProtection="1">
      <alignment horizontal="center" vertical="center"/>
      <protection locked="0"/>
    </xf>
    <xf numFmtId="42" fontId="7" fillId="0" borderId="26" xfId="0" applyNumberFormat="1" applyFont="1" applyBorder="1" applyAlignment="1" applyProtection="1">
      <alignment horizontal="center" vertical="center"/>
      <protection locked="0"/>
    </xf>
    <xf numFmtId="42" fontId="14" fillId="0" borderId="26" xfId="0" applyNumberFormat="1" applyFont="1" applyBorder="1" applyAlignment="1" applyProtection="1">
      <alignment horizontal="center" vertical="center"/>
      <protection locked="0"/>
    </xf>
    <xf numFmtId="42" fontId="8" fillId="0" borderId="26" xfId="0" applyNumberFormat="1" applyFont="1" applyFill="1" applyBorder="1" applyAlignment="1" applyProtection="1">
      <alignment horizontal="center" vertical="center"/>
      <protection locked="0"/>
    </xf>
    <xf numFmtId="42" fontId="7" fillId="2" borderId="9" xfId="0" applyNumberFormat="1" applyFont="1" applyFill="1" applyBorder="1" applyAlignment="1" applyProtection="1">
      <alignment horizontal="right" vertical="center"/>
      <protection locked="0"/>
    </xf>
    <xf numFmtId="42" fontId="14" fillId="2" borderId="9" xfId="0" applyNumberFormat="1" applyFont="1" applyFill="1" applyBorder="1" applyAlignment="1" applyProtection="1">
      <alignment horizontal="right" vertical="center"/>
      <protection locked="0"/>
    </xf>
    <xf numFmtId="42" fontId="8" fillId="2" borderId="9" xfId="0" applyNumberFormat="1" applyFont="1" applyFill="1" applyBorder="1" applyAlignment="1" applyProtection="1">
      <alignment horizontal="right" vertical="center"/>
      <protection locked="0"/>
    </xf>
    <xf numFmtId="42" fontId="27" fillId="3" borderId="11" xfId="0" applyNumberFormat="1" applyFont="1" applyFill="1" applyBorder="1" applyAlignment="1" applyProtection="1">
      <alignment horizontal="center" wrapText="1"/>
    </xf>
    <xf numFmtId="42" fontId="26" fillId="3" borderId="11" xfId="0" applyNumberFormat="1" applyFont="1" applyFill="1" applyBorder="1" applyAlignment="1" applyProtection="1">
      <alignment horizontal="center" wrapText="1"/>
    </xf>
    <xf numFmtId="42" fontId="7" fillId="6" borderId="12" xfId="0" applyNumberFormat="1" applyFont="1" applyFill="1" applyBorder="1" applyAlignment="1" applyProtection="1">
      <alignment horizontal="right" vertical="center"/>
    </xf>
    <xf numFmtId="42" fontId="8" fillId="6" borderId="12" xfId="0" applyNumberFormat="1" applyFont="1" applyFill="1" applyBorder="1" applyAlignment="1" applyProtection="1">
      <alignment horizontal="right" vertical="center"/>
    </xf>
    <xf numFmtId="42" fontId="7" fillId="0" borderId="0" xfId="0" applyNumberFormat="1" applyFont="1" applyAlignment="1" applyProtection="1">
      <alignment horizontal="right" vertical="center"/>
    </xf>
    <xf numFmtId="42" fontId="4" fillId="0" borderId="0" xfId="0" applyNumberFormat="1" applyFont="1" applyAlignment="1" applyProtection="1">
      <alignment horizontal="right" vertical="center"/>
    </xf>
    <xf numFmtId="42" fontId="6" fillId="0" borderId="0" xfId="0" applyNumberFormat="1" applyFont="1" applyAlignment="1" applyProtection="1">
      <alignment horizontal="right" vertical="center"/>
    </xf>
    <xf numFmtId="42" fontId="16" fillId="0" borderId="0" xfId="0" applyNumberFormat="1" applyFont="1" applyFill="1" applyAlignment="1" applyProtection="1">
      <alignment horizontal="right" vertical="center"/>
    </xf>
    <xf numFmtId="42" fontId="12" fillId="10" borderId="5" xfId="0" applyNumberFormat="1" applyFont="1" applyFill="1" applyBorder="1" applyAlignment="1" applyProtection="1">
      <alignment horizontal="center" vertical="center" wrapText="1"/>
    </xf>
    <xf numFmtId="42" fontId="12" fillId="9" borderId="9" xfId="0" applyNumberFormat="1" applyFont="1" applyFill="1" applyBorder="1" applyAlignment="1" applyProtection="1">
      <alignment horizontal="center" vertical="center" wrapText="1"/>
    </xf>
    <xf numFmtId="42" fontId="35" fillId="10" borderId="9" xfId="0" applyNumberFormat="1" applyFont="1" applyFill="1" applyBorder="1" applyAlignment="1" applyProtection="1">
      <alignment horizontal="center" vertical="center" wrapText="1"/>
    </xf>
    <xf numFmtId="42" fontId="22" fillId="10" borderId="0" xfId="0" applyNumberFormat="1" applyFont="1" applyFill="1" applyBorder="1" applyAlignment="1" applyProtection="1">
      <alignment horizontal="right" vertical="center" wrapText="1"/>
    </xf>
    <xf numFmtId="42" fontId="16" fillId="0" borderId="1" xfId="0" applyNumberFormat="1" applyFont="1" applyFill="1" applyBorder="1" applyAlignment="1" applyProtection="1">
      <alignment horizontal="right" vertical="center"/>
      <protection locked="0"/>
    </xf>
    <xf numFmtId="42" fontId="16" fillId="9" borderId="29" xfId="0" applyNumberFormat="1" applyFont="1" applyFill="1" applyBorder="1" applyAlignment="1" applyProtection="1">
      <alignment horizontal="right" vertical="center"/>
    </xf>
    <xf numFmtId="42" fontId="16" fillId="9" borderId="9" xfId="0" applyNumberFormat="1" applyFont="1" applyFill="1" applyBorder="1" applyAlignment="1" applyProtection="1">
      <alignment horizontal="right" vertical="center"/>
    </xf>
    <xf numFmtId="42" fontId="16" fillId="9" borderId="0" xfId="0" applyNumberFormat="1" applyFont="1" applyFill="1" applyBorder="1" applyAlignment="1" applyProtection="1">
      <alignment horizontal="right" vertical="center"/>
    </xf>
    <xf numFmtId="42" fontId="5" fillId="9" borderId="5" xfId="0" applyNumberFormat="1" applyFont="1" applyFill="1" applyBorder="1" applyAlignment="1" applyProtection="1">
      <alignment horizontal="right" vertical="center"/>
    </xf>
    <xf numFmtId="42" fontId="5" fillId="0" borderId="9" xfId="0" applyNumberFormat="1" applyFont="1" applyFill="1" applyBorder="1" applyAlignment="1" applyProtection="1">
      <alignment horizontal="right" vertical="center"/>
      <protection locked="0"/>
    </xf>
    <xf numFmtId="42" fontId="5" fillId="9" borderId="9" xfId="0" applyNumberFormat="1" applyFont="1" applyFill="1" applyBorder="1" applyAlignment="1" applyProtection="1">
      <alignment horizontal="right" vertical="center"/>
    </xf>
    <xf numFmtId="42" fontId="5" fillId="9" borderId="7" xfId="0" applyNumberFormat="1" applyFont="1" applyFill="1" applyBorder="1" applyAlignment="1" applyProtection="1">
      <alignment horizontal="right" vertical="center"/>
    </xf>
    <xf numFmtId="42" fontId="11" fillId="9" borderId="5" xfId="0" applyNumberFormat="1" applyFont="1" applyFill="1" applyBorder="1" applyAlignment="1" applyProtection="1">
      <alignment horizontal="right" vertical="center"/>
    </xf>
    <xf numFmtId="42" fontId="11" fillId="0" borderId="9" xfId="0" applyNumberFormat="1" applyFont="1" applyFill="1" applyBorder="1" applyAlignment="1" applyProtection="1">
      <alignment horizontal="right" vertical="center"/>
      <protection locked="0"/>
    </xf>
    <xf numFmtId="42" fontId="11" fillId="9" borderId="9" xfId="0" applyNumberFormat="1" applyFont="1" applyFill="1" applyBorder="1" applyAlignment="1" applyProtection="1">
      <alignment horizontal="right" vertical="center"/>
    </xf>
    <xf numFmtId="42" fontId="11" fillId="9" borderId="7" xfId="0" applyNumberFormat="1" applyFont="1" applyFill="1" applyBorder="1" applyAlignment="1" applyProtection="1">
      <alignment horizontal="right" vertical="center"/>
    </xf>
    <xf numFmtId="42" fontId="6" fillId="9" borderId="9" xfId="0" applyNumberFormat="1" applyFont="1" applyFill="1" applyBorder="1" applyAlignment="1" applyProtection="1">
      <alignment horizontal="right" vertical="center"/>
    </xf>
    <xf numFmtId="42" fontId="34" fillId="0" borderId="9" xfId="0" applyNumberFormat="1" applyFont="1" applyFill="1" applyBorder="1" applyAlignment="1" applyProtection="1">
      <alignment horizontal="right" vertical="center"/>
      <protection locked="0"/>
    </xf>
    <xf numFmtId="42" fontId="17" fillId="0" borderId="9" xfId="0" applyNumberFormat="1" applyFont="1" applyFill="1" applyBorder="1" applyAlignment="1" applyProtection="1">
      <alignment horizontal="right" vertical="center"/>
      <protection locked="0"/>
    </xf>
    <xf numFmtId="42" fontId="13" fillId="9" borderId="6" xfId="0" applyNumberFormat="1" applyFont="1" applyFill="1" applyBorder="1" applyAlignment="1" applyProtection="1">
      <alignment horizontal="center" vertical="center" wrapText="1"/>
    </xf>
    <xf numFmtId="42" fontId="13" fillId="9" borderId="11" xfId="0" applyNumberFormat="1" applyFont="1" applyFill="1" applyBorder="1" applyAlignment="1" applyProtection="1">
      <alignment horizontal="center" vertical="center" wrapText="1"/>
    </xf>
    <xf numFmtId="42" fontId="32" fillId="9" borderId="11" xfId="0" applyNumberFormat="1" applyFont="1" applyFill="1" applyBorder="1" applyAlignment="1" applyProtection="1">
      <alignment horizontal="center" vertical="center" wrapText="1"/>
    </xf>
    <xf numFmtId="42" fontId="13" fillId="9" borderId="4" xfId="0" applyNumberFormat="1" applyFont="1" applyFill="1" applyBorder="1" applyAlignment="1" applyProtection="1">
      <alignment horizontal="center" vertical="center" wrapText="1"/>
    </xf>
    <xf numFmtId="42" fontId="20" fillId="9" borderId="3" xfId="0" applyNumberFormat="1" applyFont="1" applyFill="1" applyBorder="1" applyAlignment="1" applyProtection="1">
      <alignment horizontal="right" vertical="center"/>
    </xf>
    <xf numFmtId="42" fontId="20" fillId="9" borderId="12" xfId="0" applyNumberFormat="1" applyFont="1" applyFill="1" applyBorder="1" applyAlignment="1" applyProtection="1">
      <alignment horizontal="right" vertical="center"/>
    </xf>
    <xf numFmtId="42" fontId="33" fillId="9" borderId="12" xfId="0" applyNumberFormat="1" applyFont="1" applyFill="1" applyBorder="1" applyAlignment="1" applyProtection="1">
      <alignment horizontal="right" vertical="center"/>
    </xf>
    <xf numFmtId="42" fontId="20" fillId="9" borderId="24" xfId="0" applyNumberFormat="1" applyFont="1" applyFill="1" applyBorder="1" applyAlignment="1" applyProtection="1">
      <alignment horizontal="right" vertical="center"/>
    </xf>
    <xf numFmtId="42" fontId="7" fillId="0" borderId="5" xfId="0" applyNumberFormat="1" applyFont="1" applyFill="1" applyBorder="1" applyAlignment="1" applyProtection="1">
      <alignment horizontal="right" vertical="center"/>
    </xf>
    <xf numFmtId="42" fontId="7" fillId="0" borderId="9" xfId="0" applyNumberFormat="1" applyFont="1" applyFill="1" applyBorder="1" applyAlignment="1" applyProtection="1">
      <alignment horizontal="right" vertical="center"/>
    </xf>
    <xf numFmtId="42" fontId="8" fillId="0" borderId="9" xfId="0" applyNumberFormat="1" applyFont="1" applyFill="1" applyBorder="1" applyAlignment="1" applyProtection="1">
      <alignment horizontal="right" vertical="center"/>
    </xf>
    <xf numFmtId="42" fontId="7" fillId="0" borderId="7" xfId="0" applyNumberFormat="1" applyFont="1" applyFill="1" applyBorder="1" applyAlignment="1" applyProtection="1">
      <alignment horizontal="right" vertical="center"/>
    </xf>
    <xf numFmtId="42" fontId="11" fillId="10" borderId="6" xfId="0" applyNumberFormat="1" applyFont="1" applyFill="1" applyBorder="1" applyAlignment="1" applyProtection="1">
      <alignment horizontal="center" vertical="center"/>
    </xf>
    <xf numFmtId="42" fontId="11" fillId="10" borderId="11" xfId="0" applyNumberFormat="1" applyFont="1" applyFill="1" applyBorder="1" applyAlignment="1" applyProtection="1">
      <alignment horizontal="center" vertical="center"/>
    </xf>
    <xf numFmtId="42" fontId="17" fillId="10" borderId="11" xfId="0" applyNumberFormat="1" applyFont="1" applyFill="1" applyBorder="1" applyAlignment="1" applyProtection="1">
      <alignment horizontal="center" vertical="center"/>
    </xf>
    <xf numFmtId="42" fontId="9" fillId="10" borderId="4" xfId="0" applyNumberFormat="1" applyFont="1" applyFill="1" applyBorder="1" applyAlignment="1" applyProtection="1">
      <alignment horizontal="right" vertical="center"/>
    </xf>
    <xf numFmtId="42" fontId="5" fillId="0" borderId="5" xfId="0" applyNumberFormat="1" applyFont="1" applyFill="1" applyBorder="1" applyAlignment="1" applyProtection="1">
      <alignment horizontal="right" vertical="center"/>
      <protection locked="0"/>
    </xf>
    <xf numFmtId="42" fontId="9" fillId="9" borderId="7" xfId="0" applyNumberFormat="1" applyFont="1" applyFill="1" applyBorder="1" applyAlignment="1" applyProtection="1">
      <alignment horizontal="right" vertical="center"/>
    </xf>
    <xf numFmtId="42" fontId="5" fillId="0" borderId="18" xfId="0" applyNumberFormat="1" applyFont="1" applyFill="1" applyBorder="1" applyAlignment="1" applyProtection="1">
      <alignment horizontal="right" vertical="center"/>
      <protection locked="0"/>
    </xf>
    <xf numFmtId="42" fontId="5" fillId="0" borderId="26" xfId="0" applyNumberFormat="1" applyFont="1" applyFill="1" applyBorder="1" applyAlignment="1" applyProtection="1">
      <alignment horizontal="right" vertical="center"/>
      <protection locked="0"/>
    </xf>
    <xf numFmtId="42" fontId="34" fillId="0" borderId="26" xfId="0" applyNumberFormat="1" applyFont="1" applyFill="1" applyBorder="1" applyAlignment="1" applyProtection="1">
      <alignment horizontal="right" vertical="center"/>
      <protection locked="0"/>
    </xf>
    <xf numFmtId="42" fontId="9" fillId="9" borderId="19" xfId="0" applyNumberFormat="1" applyFont="1" applyFill="1" applyBorder="1" applyAlignment="1" applyProtection="1">
      <alignment horizontal="right" vertical="center"/>
    </xf>
    <xf numFmtId="42" fontId="5" fillId="2" borderId="5" xfId="0" applyNumberFormat="1" applyFont="1" applyFill="1" applyBorder="1" applyAlignment="1" applyProtection="1">
      <alignment horizontal="right" vertical="center"/>
      <protection locked="0"/>
    </xf>
    <xf numFmtId="42" fontId="5" fillId="2" borderId="9" xfId="0" applyNumberFormat="1" applyFont="1" applyFill="1" applyBorder="1" applyAlignment="1" applyProtection="1">
      <alignment horizontal="right" vertical="center"/>
      <protection locked="0"/>
    </xf>
    <xf numFmtId="42" fontId="34" fillId="2" borderId="9" xfId="0" applyNumberFormat="1" applyFont="1" applyFill="1" applyBorder="1" applyAlignment="1" applyProtection="1">
      <alignment horizontal="right" vertical="center"/>
      <protection locked="0"/>
    </xf>
    <xf numFmtId="42" fontId="15" fillId="9" borderId="6" xfId="0" applyNumberFormat="1" applyFont="1" applyFill="1" applyBorder="1" applyAlignment="1" applyProtection="1">
      <alignment horizontal="center" vertical="center" wrapText="1"/>
    </xf>
    <xf numFmtId="42" fontId="15" fillId="9" borderId="11" xfId="0" applyNumberFormat="1" applyFont="1" applyFill="1" applyBorder="1" applyAlignment="1" applyProtection="1">
      <alignment horizontal="center" vertical="center" wrapText="1"/>
    </xf>
    <xf numFmtId="42" fontId="26" fillId="9" borderId="11" xfId="0" applyNumberFormat="1" applyFont="1" applyFill="1" applyBorder="1" applyAlignment="1" applyProtection="1">
      <alignment horizontal="center" vertical="center" wrapText="1"/>
    </xf>
    <xf numFmtId="42" fontId="4" fillId="9" borderId="3" xfId="0" applyNumberFormat="1" applyFont="1" applyFill="1" applyBorder="1" applyAlignment="1" applyProtection="1">
      <alignment horizontal="right" vertical="center"/>
    </xf>
    <xf numFmtId="42" fontId="4" fillId="9" borderId="12" xfId="0" applyNumberFormat="1" applyFont="1" applyFill="1" applyBorder="1" applyAlignment="1" applyProtection="1">
      <alignment horizontal="right" vertical="center"/>
    </xf>
    <xf numFmtId="42" fontId="8" fillId="9" borderId="12" xfId="0" applyNumberFormat="1" applyFont="1" applyFill="1" applyBorder="1" applyAlignment="1" applyProtection="1">
      <alignment horizontal="right" vertical="center"/>
    </xf>
    <xf numFmtId="42" fontId="4" fillId="9" borderId="24" xfId="0" applyNumberFormat="1" applyFont="1" applyFill="1" applyBorder="1" applyAlignment="1" applyProtection="1">
      <alignment horizontal="right" vertical="center"/>
    </xf>
    <xf numFmtId="42" fontId="5" fillId="0" borderId="0" xfId="0" applyNumberFormat="1" applyFont="1" applyAlignment="1" applyProtection="1">
      <alignment horizontal="right" vertical="center"/>
    </xf>
    <xf numFmtId="42" fontId="38" fillId="9" borderId="6" xfId="0" applyNumberFormat="1" applyFont="1" applyFill="1" applyBorder="1" applyAlignment="1" applyProtection="1">
      <alignment horizontal="left" vertical="center"/>
    </xf>
    <xf numFmtId="42" fontId="38" fillId="9" borderId="2" xfId="0" applyNumberFormat="1" applyFont="1" applyFill="1" applyBorder="1" applyAlignment="1" applyProtection="1">
      <alignment horizontal="right" vertical="center"/>
    </xf>
    <xf numFmtId="42" fontId="38" fillId="9" borderId="3" xfId="0" applyNumberFormat="1" applyFont="1" applyFill="1" applyBorder="1" applyAlignment="1" applyProtection="1">
      <alignment horizontal="left" vertical="center"/>
    </xf>
    <xf numFmtId="42" fontId="24" fillId="9" borderId="15" xfId="0" applyNumberFormat="1" applyFont="1" applyFill="1" applyBorder="1" applyAlignment="1" applyProtection="1">
      <alignment horizontal="right" vertical="center"/>
    </xf>
    <xf numFmtId="42" fontId="24" fillId="9" borderId="24" xfId="0" applyNumberFormat="1" applyFont="1" applyFill="1" applyBorder="1" applyAlignment="1" applyProtection="1">
      <alignment horizontal="right" vertical="center"/>
    </xf>
    <xf numFmtId="42" fontId="9" fillId="0" borderId="0" xfId="0" applyNumberFormat="1" applyFont="1" applyAlignment="1" applyProtection="1">
      <alignment horizontal="right" vertical="center"/>
    </xf>
    <xf numFmtId="42" fontId="7" fillId="2" borderId="0" xfId="0" applyNumberFormat="1" applyFont="1" applyFill="1" applyAlignment="1" applyProtection="1">
      <alignment horizontal="right" vertical="center"/>
    </xf>
    <xf numFmtId="9" fontId="5" fillId="2" borderId="0" xfId="0" applyNumberFormat="1" applyFont="1" applyFill="1" applyAlignment="1" applyProtection="1">
      <alignment horizontal="center" vertical="center"/>
    </xf>
    <xf numFmtId="42" fontId="7" fillId="2" borderId="22" xfId="0" applyNumberFormat="1" applyFont="1" applyFill="1" applyBorder="1" applyAlignment="1" applyProtection="1">
      <alignment horizontal="left" vertical="center"/>
    </xf>
    <xf numFmtId="42" fontId="4" fillId="2" borderId="22" xfId="0" applyNumberFormat="1" applyFont="1" applyFill="1" applyBorder="1" applyAlignment="1" applyProtection="1">
      <alignment horizontal="right" vertical="center"/>
    </xf>
    <xf numFmtId="44" fontId="5" fillId="2" borderId="22" xfId="0" applyNumberFormat="1" applyFont="1" applyFill="1" applyBorder="1" applyAlignment="1" applyProtection="1">
      <alignment horizontal="center" vertical="center"/>
    </xf>
    <xf numFmtId="42" fontId="5" fillId="2" borderId="22" xfId="0" applyNumberFormat="1" applyFont="1" applyFill="1" applyBorder="1" applyAlignment="1" applyProtection="1">
      <alignment horizontal="right" vertical="center"/>
    </xf>
    <xf numFmtId="0" fontId="9" fillId="2" borderId="23" xfId="0" applyFont="1" applyFill="1" applyBorder="1" applyAlignment="1" applyProtection="1">
      <alignment horizontal="left" vertical="center" wrapText="1"/>
    </xf>
    <xf numFmtId="9" fontId="46" fillId="2" borderId="22" xfId="0" applyNumberFormat="1" applyFont="1" applyFill="1" applyBorder="1" applyAlignment="1" applyProtection="1">
      <alignment horizontal="left" vertical="center"/>
    </xf>
    <xf numFmtId="0" fontId="9" fillId="2" borderId="26" xfId="0" applyFont="1" applyFill="1" applyBorder="1" applyAlignment="1" applyProtection="1">
      <alignment vertical="center"/>
    </xf>
    <xf numFmtId="44" fontId="5" fillId="3" borderId="16" xfId="0" applyNumberFormat="1" applyFont="1" applyFill="1" applyBorder="1" applyAlignment="1" applyProtection="1">
      <alignment horizontal="center" vertical="center"/>
    </xf>
    <xf numFmtId="9" fontId="5" fillId="3" borderId="16" xfId="0" applyNumberFormat="1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vertical="center"/>
    </xf>
    <xf numFmtId="44" fontId="15" fillId="3" borderId="32" xfId="0" applyNumberFormat="1" applyFont="1" applyFill="1" applyBorder="1" applyAlignment="1" applyProtection="1">
      <alignment horizontal="right"/>
    </xf>
    <xf numFmtId="9" fontId="4" fillId="3" borderId="32" xfId="0" applyNumberFormat="1" applyFont="1" applyFill="1" applyBorder="1" applyAlignment="1" applyProtection="1">
      <alignment horizontal="center" vertical="center"/>
    </xf>
    <xf numFmtId="42" fontId="5" fillId="0" borderId="33" xfId="0" applyNumberFormat="1" applyFont="1" applyFill="1" applyBorder="1" applyAlignment="1" applyProtection="1">
      <alignment horizontal="right" vertical="center"/>
      <protection locked="0"/>
    </xf>
    <xf numFmtId="42" fontId="5" fillId="0" borderId="8" xfId="0" applyNumberFormat="1" applyFont="1" applyFill="1" applyBorder="1" applyAlignment="1" applyProtection="1">
      <alignment horizontal="right" vertical="center"/>
      <protection locked="0"/>
    </xf>
    <xf numFmtId="42" fontId="34" fillId="0" borderId="8" xfId="0" applyNumberFormat="1" applyFont="1" applyFill="1" applyBorder="1" applyAlignment="1" applyProtection="1">
      <alignment horizontal="right" vertical="center"/>
      <protection locked="0"/>
    </xf>
    <xf numFmtId="42" fontId="9" fillId="9" borderId="34" xfId="0" applyNumberFormat="1" applyFont="1" applyFill="1" applyBorder="1" applyAlignment="1" applyProtection="1">
      <alignment horizontal="right" vertical="center"/>
    </xf>
    <xf numFmtId="0" fontId="9" fillId="2" borderId="25" xfId="0" applyFont="1" applyFill="1" applyBorder="1" applyAlignment="1" applyProtection="1">
      <alignment vertical="center"/>
    </xf>
    <xf numFmtId="44" fontId="15" fillId="3" borderId="16" xfId="0" applyNumberFormat="1" applyFont="1" applyFill="1" applyBorder="1" applyAlignment="1" applyProtection="1">
      <alignment horizontal="right" vertical="center"/>
    </xf>
    <xf numFmtId="42" fontId="9" fillId="9" borderId="35" xfId="0" applyNumberFormat="1" applyFont="1" applyFill="1" applyBorder="1" applyAlignment="1" applyProtection="1">
      <alignment horizontal="right" vertical="center"/>
    </xf>
    <xf numFmtId="42" fontId="4" fillId="3" borderId="12" xfId="0" applyNumberFormat="1" applyFont="1" applyFill="1" applyBorder="1" applyAlignment="1" applyProtection="1">
      <alignment horizontal="center" vertical="center"/>
    </xf>
    <xf numFmtId="42" fontId="7" fillId="4" borderId="12" xfId="0" applyNumberFormat="1" applyFont="1" applyFill="1" applyBorder="1" applyAlignment="1" applyProtection="1">
      <alignment horizontal="center" vertical="center"/>
    </xf>
    <xf numFmtId="42" fontId="7" fillId="2" borderId="22" xfId="0" applyNumberFormat="1" applyFont="1" applyFill="1" applyBorder="1" applyAlignment="1" applyProtection="1">
      <alignment horizontal="right" vertical="center"/>
    </xf>
    <xf numFmtId="42" fontId="7" fillId="7" borderId="0" xfId="0" applyNumberFormat="1" applyFont="1" applyFill="1" applyBorder="1" applyAlignment="1" applyProtection="1">
      <alignment horizontal="center" vertical="center" wrapText="1"/>
    </xf>
    <xf numFmtId="42" fontId="7" fillId="4" borderId="0" xfId="0" applyNumberFormat="1" applyFont="1" applyFill="1" applyBorder="1" applyAlignment="1" applyProtection="1">
      <alignment horizontal="left" vertical="center" wrapText="1"/>
    </xf>
    <xf numFmtId="42" fontId="7" fillId="7" borderId="0" xfId="0" applyNumberFormat="1" applyFont="1" applyFill="1" applyBorder="1" applyAlignment="1" applyProtection="1">
      <alignment horizontal="center" vertical="center"/>
    </xf>
    <xf numFmtId="42" fontId="7" fillId="5" borderId="2" xfId="0" applyNumberFormat="1" applyFont="1" applyFill="1" applyBorder="1" applyAlignment="1" applyProtection="1">
      <alignment horizontal="center" vertical="center"/>
    </xf>
    <xf numFmtId="44" fontId="5" fillId="3" borderId="12" xfId="0" applyNumberFormat="1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vertical="center"/>
    </xf>
    <xf numFmtId="44" fontId="5" fillId="4" borderId="2" xfId="0" applyNumberFormat="1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vertical="center"/>
    </xf>
    <xf numFmtId="42" fontId="7" fillId="4" borderId="0" xfId="0" applyNumberFormat="1" applyFont="1" applyFill="1" applyBorder="1" applyAlignment="1" applyProtection="1">
      <alignment horizontal="right" vertical="center"/>
    </xf>
    <xf numFmtId="42" fontId="7" fillId="3" borderId="0" xfId="0" applyNumberFormat="1" applyFont="1" applyFill="1" applyBorder="1" applyAlignment="1" applyProtection="1">
      <alignment horizontal="right" vertical="center"/>
    </xf>
    <xf numFmtId="42" fontId="7" fillId="3" borderId="16" xfId="0" applyNumberFormat="1" applyFont="1" applyFill="1" applyBorder="1" applyAlignment="1" applyProtection="1">
      <alignment horizontal="right" vertical="center"/>
    </xf>
    <xf numFmtId="42" fontId="7" fillId="3" borderId="0" xfId="0" applyNumberFormat="1" applyFont="1" applyFill="1" applyBorder="1" applyAlignment="1" applyProtection="1">
      <alignment horizontal="center" vertical="center"/>
    </xf>
    <xf numFmtId="42" fontId="7" fillId="3" borderId="16" xfId="0" applyNumberFormat="1" applyFont="1" applyFill="1" applyBorder="1" applyAlignment="1" applyProtection="1">
      <alignment horizontal="center" vertical="center"/>
    </xf>
    <xf numFmtId="42" fontId="16" fillId="9" borderId="21" xfId="0" applyNumberFormat="1" applyFont="1" applyFill="1" applyBorder="1" applyAlignment="1" applyProtection="1">
      <alignment horizontal="center" vertical="center" wrapText="1"/>
    </xf>
    <xf numFmtId="42" fontId="16" fillId="9" borderId="22" xfId="0" applyNumberFormat="1" applyFont="1" applyFill="1" applyBorder="1" applyAlignment="1" applyProtection="1">
      <alignment horizontal="center" vertical="center" wrapText="1"/>
    </xf>
    <xf numFmtId="42" fontId="16" fillId="9" borderId="23" xfId="0" applyNumberFormat="1" applyFont="1" applyFill="1" applyBorder="1" applyAlignment="1" applyProtection="1">
      <alignment horizontal="center" vertical="center" wrapText="1"/>
    </xf>
    <xf numFmtId="164" fontId="31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42" fontId="37" fillId="0" borderId="21" xfId="0" applyNumberFormat="1" applyFont="1" applyBorder="1" applyAlignment="1" applyProtection="1">
      <alignment horizontal="right" vertical="center"/>
    </xf>
    <xf numFmtId="42" fontId="37" fillId="0" borderId="23" xfId="0" applyNumberFormat="1" applyFont="1" applyBorder="1" applyAlignment="1" applyProtection="1">
      <alignment horizontal="right" vertical="center"/>
    </xf>
    <xf numFmtId="9" fontId="15" fillId="5" borderId="4" xfId="0" applyNumberFormat="1" applyFont="1" applyFill="1" applyBorder="1" applyAlignment="1" applyProtection="1">
      <alignment horizontal="center" vertical="center" wrapText="1"/>
    </xf>
    <xf numFmtId="9" fontId="15" fillId="5" borderId="7" xfId="0" applyNumberFormat="1" applyFont="1" applyFill="1" applyBorder="1" applyAlignment="1" applyProtection="1">
      <alignment horizontal="center" vertical="center" wrapText="1"/>
    </xf>
    <xf numFmtId="42" fontId="43" fillId="7" borderId="11" xfId="0" applyNumberFormat="1" applyFont="1" applyFill="1" applyBorder="1" applyAlignment="1" applyProtection="1">
      <alignment horizontal="center" vertical="center" wrapText="1"/>
    </xf>
    <xf numFmtId="42" fontId="43" fillId="7" borderId="9" xfId="0" applyNumberFormat="1" applyFont="1" applyFill="1" applyBorder="1" applyAlignment="1" applyProtection="1">
      <alignment horizontal="center" vertical="center" wrapText="1"/>
    </xf>
    <xf numFmtId="49" fontId="47" fillId="11" borderId="9" xfId="0" applyNumberFormat="1" applyFont="1" applyFill="1" applyBorder="1" applyAlignment="1" applyProtection="1">
      <alignment horizontal="left" vertical="center" wrapText="1"/>
      <protection locked="0"/>
    </xf>
  </cellXfs>
  <cellStyles count="4">
    <cellStyle name="Normal" xfId="0" builtinId="0"/>
    <cellStyle name="Normal 2" xfId="1"/>
    <cellStyle name="Normal 2 2" xfId="2"/>
    <cellStyle name="Normal 3" xfId="3"/>
  </cellStyles>
  <dxfs count="19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rgb="FFFF7C80"/>
        </patternFill>
      </fill>
    </dxf>
    <dxf>
      <fill>
        <patternFill>
          <bgColor rgb="FFFFC000"/>
        </patternFill>
      </fill>
    </dxf>
    <dxf>
      <fill>
        <patternFill>
          <bgColor rgb="FFFF7C80"/>
        </patternFill>
      </fill>
    </dxf>
    <dxf>
      <fill>
        <patternFill>
          <bgColor rgb="FFFFC00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ont>
        <color theme="0" tint="-0.34998626667073579"/>
      </font>
    </dxf>
    <dxf>
      <fill>
        <patternFill>
          <bgColor rgb="FFFF7C8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EFF9FF"/>
      <color rgb="FFFFFFCC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zoomScaleNormal="100" workbookViewId="0">
      <selection activeCell="D14" sqref="D14"/>
    </sheetView>
  </sheetViews>
  <sheetFormatPr defaultColWidth="14.42578125" defaultRowHeight="17.100000000000001" customHeight="1" x14ac:dyDescent="0.2"/>
  <cols>
    <col min="1" max="1" width="39.28515625" style="1" customWidth="1"/>
    <col min="2" max="2" width="12.28515625" style="115" customWidth="1"/>
    <col min="3" max="3" width="13.7109375" style="115" customWidth="1"/>
    <col min="4" max="4" width="12.28515625" style="116" customWidth="1"/>
    <col min="5" max="5" width="13.85546875" style="115" customWidth="1"/>
    <col min="6" max="6" width="12" style="45" customWidth="1"/>
    <col min="7" max="7" width="10.140625" style="34" customWidth="1"/>
    <col min="8" max="10" width="11.140625" style="170" customWidth="1"/>
    <col min="11" max="11" width="10.28515625" style="170" customWidth="1"/>
    <col min="12" max="12" width="99.42578125" style="21" customWidth="1"/>
    <col min="13" max="16384" width="14.42578125" style="1"/>
  </cols>
  <sheetData>
    <row r="1" spans="1:12" ht="24.75" customHeight="1" x14ac:dyDescent="0.2">
      <c r="A1" s="179" t="s">
        <v>82</v>
      </c>
      <c r="B1" s="184" t="s">
        <v>84</v>
      </c>
      <c r="C1" s="177"/>
      <c r="D1" s="180"/>
      <c r="E1" s="200"/>
      <c r="F1" s="181"/>
      <c r="G1" s="178"/>
      <c r="H1" s="182"/>
      <c r="I1" s="182"/>
      <c r="J1" s="182"/>
      <c r="K1" s="182"/>
      <c r="L1" s="183"/>
    </row>
    <row r="2" spans="1:12" ht="26.25" customHeight="1" x14ac:dyDescent="0.2">
      <c r="A2" s="20" t="s">
        <v>11</v>
      </c>
      <c r="B2" s="217"/>
      <c r="C2" s="218"/>
      <c r="D2" s="218"/>
      <c r="E2" s="218"/>
      <c r="F2" s="218"/>
      <c r="G2" s="219"/>
      <c r="H2" s="214" t="s">
        <v>83</v>
      </c>
      <c r="I2" s="215"/>
      <c r="J2" s="215"/>
      <c r="K2" s="216"/>
      <c r="L2" s="65"/>
    </row>
    <row r="3" spans="1:12" ht="22.5" customHeight="1" x14ac:dyDescent="0.2">
      <c r="A3" s="17" t="s">
        <v>0</v>
      </c>
      <c r="B3" s="73" t="s">
        <v>40</v>
      </c>
      <c r="C3" s="74" t="s">
        <v>41</v>
      </c>
      <c r="D3" s="226" t="s">
        <v>77</v>
      </c>
      <c r="E3" s="201"/>
      <c r="F3" s="46"/>
      <c r="G3" s="28" t="s">
        <v>26</v>
      </c>
      <c r="H3" s="119" t="s">
        <v>40</v>
      </c>
      <c r="I3" s="120" t="s">
        <v>41</v>
      </c>
      <c r="J3" s="121" t="s">
        <v>10</v>
      </c>
      <c r="K3" s="122"/>
      <c r="L3" s="39" t="s">
        <v>1</v>
      </c>
    </row>
    <row r="4" spans="1:12" s="4" customFormat="1" ht="21" customHeight="1" x14ac:dyDescent="0.2">
      <c r="A4" s="18" t="s">
        <v>25</v>
      </c>
      <c r="B4" s="75"/>
      <c r="C4" s="76"/>
      <c r="D4" s="227"/>
      <c r="E4" s="201">
        <f>B4</f>
        <v>0</v>
      </c>
      <c r="F4" s="47" t="s">
        <v>23</v>
      </c>
      <c r="G4" s="38" t="str">
        <f>IF(E17&lt;&gt;0,B4/E17,"")</f>
        <v/>
      </c>
      <c r="H4" s="123"/>
      <c r="I4" s="124"/>
      <c r="J4" s="125"/>
      <c r="K4" s="126"/>
      <c r="L4" s="40"/>
    </row>
    <row r="5" spans="1:12" ht="18.75" customHeight="1" x14ac:dyDescent="0.2">
      <c r="A5" s="16" t="s">
        <v>31</v>
      </c>
      <c r="B5" s="77"/>
      <c r="C5" s="78"/>
      <c r="D5" s="228"/>
      <c r="E5" s="202">
        <f t="shared" ref="E5:E15" si="0">SUM(B5:D5)</f>
        <v>0</v>
      </c>
      <c r="F5" s="48"/>
      <c r="G5" s="29"/>
      <c r="H5" s="127"/>
      <c r="I5" s="128"/>
      <c r="J5" s="129"/>
      <c r="K5" s="130"/>
      <c r="L5" s="57"/>
    </row>
    <row r="6" spans="1:12" ht="18.75" customHeight="1" x14ac:dyDescent="0.2">
      <c r="A6" s="16" t="s">
        <v>30</v>
      </c>
      <c r="B6" s="77"/>
      <c r="C6" s="78"/>
      <c r="D6" s="228"/>
      <c r="E6" s="202">
        <f t="shared" si="0"/>
        <v>0</v>
      </c>
      <c r="F6" s="48"/>
      <c r="G6" s="29"/>
      <c r="H6" s="127"/>
      <c r="I6" s="128"/>
      <c r="J6" s="129"/>
      <c r="K6" s="130"/>
      <c r="L6" s="57"/>
    </row>
    <row r="7" spans="1:12" ht="18.75" customHeight="1" x14ac:dyDescent="0.2">
      <c r="A7" s="16" t="s">
        <v>12</v>
      </c>
      <c r="B7" s="79"/>
      <c r="C7" s="78"/>
      <c r="D7" s="228"/>
      <c r="E7" s="202">
        <f t="shared" si="0"/>
        <v>0</v>
      </c>
      <c r="F7" s="49" t="s">
        <v>24</v>
      </c>
      <c r="G7" s="14">
        <f>IF(E17&lt;&gt;0,SUM(C5:C9)/E17,0)</f>
        <v>0</v>
      </c>
      <c r="H7" s="131"/>
      <c r="I7" s="132"/>
      <c r="J7" s="133"/>
      <c r="K7" s="134"/>
      <c r="L7" s="57"/>
    </row>
    <row r="8" spans="1:12" ht="18.75" customHeight="1" x14ac:dyDescent="0.2">
      <c r="A8" s="16" t="s">
        <v>32</v>
      </c>
      <c r="B8" s="79"/>
      <c r="C8" s="78"/>
      <c r="D8" s="228"/>
      <c r="E8" s="202">
        <f t="shared" si="0"/>
        <v>0</v>
      </c>
      <c r="F8" s="49"/>
      <c r="G8" s="14"/>
      <c r="H8" s="131"/>
      <c r="I8" s="132"/>
      <c r="J8" s="133"/>
      <c r="K8" s="134"/>
      <c r="L8" s="57"/>
    </row>
    <row r="9" spans="1:12" ht="18.75" customHeight="1" x14ac:dyDescent="0.2">
      <c r="A9" s="16" t="s">
        <v>13</v>
      </c>
      <c r="B9" s="79"/>
      <c r="C9" s="78"/>
      <c r="D9" s="228"/>
      <c r="E9" s="202">
        <f t="shared" si="0"/>
        <v>0</v>
      </c>
      <c r="F9" s="46"/>
      <c r="G9" s="29"/>
      <c r="H9" s="127"/>
      <c r="I9" s="128"/>
      <c r="J9" s="129"/>
      <c r="K9" s="130"/>
      <c r="L9" s="57"/>
    </row>
    <row r="10" spans="1:12" ht="18.75" customHeight="1" x14ac:dyDescent="0.2">
      <c r="A10" s="16"/>
      <c r="B10" s="79"/>
      <c r="C10" s="77"/>
      <c r="D10" s="80" t="s">
        <v>10</v>
      </c>
      <c r="E10" s="203"/>
      <c r="F10" s="46"/>
      <c r="G10" s="29"/>
      <c r="H10" s="127"/>
      <c r="I10" s="128"/>
      <c r="J10" s="129"/>
      <c r="K10" s="130"/>
      <c r="L10" s="57"/>
    </row>
    <row r="11" spans="1:12" ht="18.75" customHeight="1" x14ac:dyDescent="0.2">
      <c r="A11" s="15" t="s">
        <v>22</v>
      </c>
      <c r="B11" s="79"/>
      <c r="C11" s="79"/>
      <c r="D11" s="81"/>
      <c r="E11" s="209">
        <f t="shared" si="0"/>
        <v>0</v>
      </c>
      <c r="F11" s="46"/>
      <c r="G11" s="29"/>
      <c r="H11" s="127"/>
      <c r="I11" s="135"/>
      <c r="J11" s="136"/>
      <c r="K11" s="130"/>
      <c r="L11" s="57"/>
    </row>
    <row r="12" spans="1:12" ht="18.75" customHeight="1" x14ac:dyDescent="0.2">
      <c r="A12" s="15" t="s">
        <v>37</v>
      </c>
      <c r="B12" s="79"/>
      <c r="C12" s="79"/>
      <c r="D12" s="81"/>
      <c r="E12" s="209">
        <f t="shared" si="0"/>
        <v>0</v>
      </c>
      <c r="F12" s="50" t="s">
        <v>10</v>
      </c>
      <c r="G12" s="14">
        <f>IF(E17&lt;&gt;0,SUM(D11:D15)/E17,0)</f>
        <v>0</v>
      </c>
      <c r="H12" s="131"/>
      <c r="I12" s="125"/>
      <c r="J12" s="137"/>
      <c r="K12" s="134"/>
      <c r="L12" s="57"/>
    </row>
    <row r="13" spans="1:12" ht="18.75" customHeight="1" x14ac:dyDescent="0.2">
      <c r="A13" s="15" t="s">
        <v>15</v>
      </c>
      <c r="B13" s="79"/>
      <c r="C13" s="79"/>
      <c r="D13" s="82"/>
      <c r="E13" s="209">
        <f t="shared" si="0"/>
        <v>0</v>
      </c>
      <c r="F13" s="46"/>
      <c r="G13" s="29"/>
      <c r="H13" s="127"/>
      <c r="I13" s="135"/>
      <c r="J13" s="136"/>
      <c r="K13" s="130"/>
      <c r="L13" s="57"/>
    </row>
    <row r="14" spans="1:12" ht="18.75" customHeight="1" x14ac:dyDescent="0.2">
      <c r="A14" s="15" t="s">
        <v>33</v>
      </c>
      <c r="B14" s="79"/>
      <c r="C14" s="79"/>
      <c r="D14" s="82"/>
      <c r="E14" s="209">
        <f t="shared" si="0"/>
        <v>0</v>
      </c>
      <c r="F14" s="46"/>
      <c r="G14" s="29"/>
      <c r="H14" s="127"/>
      <c r="I14" s="135"/>
      <c r="J14" s="136"/>
      <c r="K14" s="130"/>
      <c r="L14" s="57"/>
    </row>
    <row r="15" spans="1:12" ht="18.75" customHeight="1" x14ac:dyDescent="0.2">
      <c r="A15" s="15" t="s">
        <v>14</v>
      </c>
      <c r="B15" s="79"/>
      <c r="C15" s="79"/>
      <c r="D15" s="81"/>
      <c r="E15" s="209">
        <f t="shared" si="0"/>
        <v>0</v>
      </c>
      <c r="F15" s="46"/>
      <c r="G15" s="29"/>
      <c r="H15" s="127"/>
      <c r="I15" s="135"/>
      <c r="J15" s="136"/>
      <c r="K15" s="130"/>
      <c r="L15" s="57"/>
    </row>
    <row r="16" spans="1:12" ht="21.75" customHeight="1" x14ac:dyDescent="0.2">
      <c r="A16" s="19"/>
      <c r="B16" s="83" t="s">
        <v>55</v>
      </c>
      <c r="C16" s="84" t="s">
        <v>61</v>
      </c>
      <c r="D16" s="85" t="s">
        <v>17</v>
      </c>
      <c r="E16" s="51" t="s">
        <v>2</v>
      </c>
      <c r="F16" s="207"/>
      <c r="G16" s="30" t="s">
        <v>27</v>
      </c>
      <c r="H16" s="138" t="s">
        <v>16</v>
      </c>
      <c r="I16" s="139" t="s">
        <v>52</v>
      </c>
      <c r="J16" s="140" t="s">
        <v>17</v>
      </c>
      <c r="K16" s="141" t="s">
        <v>2</v>
      </c>
      <c r="L16" s="58"/>
    </row>
    <row r="17" spans="1:12" s="3" customFormat="1" ht="17.100000000000001" customHeight="1" x14ac:dyDescent="0.2">
      <c r="A17" s="7" t="s">
        <v>2</v>
      </c>
      <c r="B17" s="86">
        <f>SUM(B4:B15)</f>
        <v>0</v>
      </c>
      <c r="C17" s="87">
        <f>SUM(C5:C9)</f>
        <v>0</v>
      </c>
      <c r="D17" s="88">
        <f>SUM(D11:D15)</f>
        <v>0</v>
      </c>
      <c r="E17" s="199">
        <f>SUM(B17:D17)</f>
        <v>0</v>
      </c>
      <c r="F17" s="208"/>
      <c r="G17" s="26">
        <f>G7+G12</f>
        <v>0</v>
      </c>
      <c r="H17" s="142">
        <f>SUM(H4:H9)</f>
        <v>0</v>
      </c>
      <c r="I17" s="143">
        <f>SUM(I5:I9)</f>
        <v>0</v>
      </c>
      <c r="J17" s="144">
        <f>SUM(J11:J15)</f>
        <v>0</v>
      </c>
      <c r="K17" s="145">
        <f>SUM(H17:J17)</f>
        <v>0</v>
      </c>
      <c r="L17" s="59" t="str">
        <f>IF(G17&lt;20%,"NEED AT LEAST 20% MATCH FUNDING",IF(G7&lt;10%,"NEED AT LEAST 10% CASH MATCH","MATCH FUNDING OK"))</f>
        <v>NEED AT LEAST 20% MATCH FUNDING</v>
      </c>
    </row>
    <row r="18" spans="1:12" s="6" customFormat="1" ht="6" customHeight="1" x14ac:dyDescent="0.2">
      <c r="A18" s="41"/>
      <c r="B18" s="89"/>
      <c r="C18" s="89"/>
      <c r="D18" s="89"/>
      <c r="E18" s="89"/>
      <c r="F18" s="44"/>
      <c r="G18" s="13"/>
      <c r="H18" s="146"/>
      <c r="I18" s="147"/>
      <c r="J18" s="148"/>
      <c r="K18" s="149"/>
      <c r="L18" s="60"/>
    </row>
    <row r="19" spans="1:12" ht="17.100000000000001" customHeight="1" x14ac:dyDescent="0.2">
      <c r="A19" s="9" t="s">
        <v>3</v>
      </c>
      <c r="B19" s="90" t="s">
        <v>40</v>
      </c>
      <c r="C19" s="91" t="s">
        <v>41</v>
      </c>
      <c r="D19" s="92" t="s">
        <v>10</v>
      </c>
      <c r="E19" s="204"/>
      <c r="F19" s="52"/>
      <c r="G19" s="224" t="s">
        <v>73</v>
      </c>
      <c r="H19" s="150" t="s">
        <v>40</v>
      </c>
      <c r="I19" s="151" t="s">
        <v>41</v>
      </c>
      <c r="J19" s="152" t="s">
        <v>10</v>
      </c>
      <c r="K19" s="153"/>
      <c r="L19" s="61" t="s">
        <v>1</v>
      </c>
    </row>
    <row r="20" spans="1:12" ht="18.75" customHeight="1" x14ac:dyDescent="0.2">
      <c r="A20" s="10" t="s">
        <v>42</v>
      </c>
      <c r="B20" s="93"/>
      <c r="C20" s="94"/>
      <c r="D20" s="95"/>
      <c r="E20" s="210">
        <f>SUM(B20:D20)</f>
        <v>0</v>
      </c>
      <c r="F20" s="53"/>
      <c r="G20" s="225"/>
      <c r="H20" s="154"/>
      <c r="I20" s="128"/>
      <c r="J20" s="136"/>
      <c r="K20" s="155"/>
      <c r="L20" s="57"/>
    </row>
    <row r="21" spans="1:12" ht="18.75" customHeight="1" x14ac:dyDescent="0.2">
      <c r="A21" s="11" t="s">
        <v>43</v>
      </c>
      <c r="B21" s="96"/>
      <c r="C21" s="97"/>
      <c r="D21" s="98"/>
      <c r="E21" s="210">
        <f t="shared" ref="E21:E52" si="1">SUM(B21:D21)</f>
        <v>0</v>
      </c>
      <c r="F21" s="53"/>
      <c r="G21" s="225"/>
      <c r="H21" s="154"/>
      <c r="I21" s="128"/>
      <c r="J21" s="136"/>
      <c r="K21" s="155"/>
      <c r="L21" s="57"/>
    </row>
    <row r="22" spans="1:12" ht="18.75" customHeight="1" x14ac:dyDescent="0.2">
      <c r="A22" s="11" t="s">
        <v>56</v>
      </c>
      <c r="B22" s="96"/>
      <c r="C22" s="97"/>
      <c r="D22" s="98"/>
      <c r="E22" s="210">
        <f t="shared" si="1"/>
        <v>0</v>
      </c>
      <c r="F22" s="53"/>
      <c r="G22" s="31"/>
      <c r="H22" s="154"/>
      <c r="I22" s="128"/>
      <c r="J22" s="136"/>
      <c r="K22" s="155"/>
      <c r="L22" s="57"/>
    </row>
    <row r="23" spans="1:12" ht="18.75" customHeight="1" x14ac:dyDescent="0.2">
      <c r="A23" s="11" t="s">
        <v>44</v>
      </c>
      <c r="B23" s="96"/>
      <c r="C23" s="97"/>
      <c r="D23" s="98"/>
      <c r="E23" s="210">
        <f t="shared" si="1"/>
        <v>0</v>
      </c>
      <c r="F23" s="53"/>
      <c r="G23" s="31"/>
      <c r="H23" s="154"/>
      <c r="I23" s="128"/>
      <c r="J23" s="136"/>
      <c r="K23" s="155"/>
      <c r="L23" s="57"/>
    </row>
    <row r="24" spans="1:12" ht="18.75" customHeight="1" x14ac:dyDescent="0.2">
      <c r="A24" s="27" t="s">
        <v>45</v>
      </c>
      <c r="B24" s="99"/>
      <c r="C24" s="100"/>
      <c r="D24" s="101"/>
      <c r="E24" s="211">
        <f t="shared" si="1"/>
        <v>0</v>
      </c>
      <c r="F24" s="54" t="s">
        <v>53</v>
      </c>
      <c r="G24" s="36">
        <f>IF($B$54&lt;&gt;0,SUM(B20:B24)/$B$54,0)</f>
        <v>0</v>
      </c>
      <c r="H24" s="156"/>
      <c r="I24" s="157"/>
      <c r="J24" s="158"/>
      <c r="K24" s="159"/>
      <c r="L24" s="62"/>
    </row>
    <row r="25" spans="1:12" ht="18.75" customHeight="1" x14ac:dyDescent="0.2">
      <c r="A25" s="10" t="s">
        <v>46</v>
      </c>
      <c r="B25" s="102"/>
      <c r="C25" s="103"/>
      <c r="D25" s="104"/>
      <c r="E25" s="212">
        <f t="shared" si="1"/>
        <v>0</v>
      </c>
      <c r="F25" s="53"/>
      <c r="G25" s="37"/>
      <c r="H25" s="154"/>
      <c r="I25" s="128"/>
      <c r="J25" s="136"/>
      <c r="K25" s="155"/>
      <c r="L25" s="57"/>
    </row>
    <row r="26" spans="1:12" ht="18.75" customHeight="1" x14ac:dyDescent="0.2">
      <c r="A26" s="11" t="s">
        <v>47</v>
      </c>
      <c r="B26" s="102"/>
      <c r="C26" s="103"/>
      <c r="D26" s="104"/>
      <c r="E26" s="212">
        <f t="shared" si="1"/>
        <v>0</v>
      </c>
      <c r="F26" s="53"/>
      <c r="G26" s="37"/>
      <c r="H26" s="154"/>
      <c r="I26" s="128"/>
      <c r="J26" s="136"/>
      <c r="K26" s="155"/>
      <c r="L26" s="57"/>
    </row>
    <row r="27" spans="1:12" ht="18.75" customHeight="1" x14ac:dyDescent="0.2">
      <c r="A27" s="11" t="s">
        <v>57</v>
      </c>
      <c r="B27" s="102"/>
      <c r="C27" s="103"/>
      <c r="D27" s="104"/>
      <c r="E27" s="212">
        <f t="shared" si="1"/>
        <v>0</v>
      </c>
      <c r="F27" s="53"/>
      <c r="G27" s="37"/>
      <c r="H27" s="154"/>
      <c r="I27" s="128"/>
      <c r="J27" s="136"/>
      <c r="K27" s="155"/>
      <c r="L27" s="57"/>
    </row>
    <row r="28" spans="1:12" ht="18.75" customHeight="1" x14ac:dyDescent="0.2">
      <c r="A28" s="11" t="s">
        <v>48</v>
      </c>
      <c r="B28" s="102"/>
      <c r="C28" s="103"/>
      <c r="D28" s="104"/>
      <c r="E28" s="212">
        <f t="shared" si="1"/>
        <v>0</v>
      </c>
      <c r="F28" s="53"/>
      <c r="G28" s="37"/>
      <c r="H28" s="154"/>
      <c r="I28" s="128"/>
      <c r="J28" s="136"/>
      <c r="K28" s="155"/>
      <c r="L28" s="57"/>
    </row>
    <row r="29" spans="1:12" ht="18.75" customHeight="1" x14ac:dyDescent="0.2">
      <c r="A29" s="27" t="s">
        <v>49</v>
      </c>
      <c r="B29" s="105"/>
      <c r="C29" s="106"/>
      <c r="D29" s="107"/>
      <c r="E29" s="213">
        <f t="shared" si="1"/>
        <v>0</v>
      </c>
      <c r="F29" s="54" t="s">
        <v>54</v>
      </c>
      <c r="G29" s="36">
        <f>IF($B$54&lt;&gt;0,SUM(B25:B29)/$B$54,0)</f>
        <v>0</v>
      </c>
      <c r="H29" s="156"/>
      <c r="I29" s="157"/>
      <c r="J29" s="158"/>
      <c r="K29" s="159"/>
      <c r="L29" s="62"/>
    </row>
    <row r="30" spans="1:12" ht="18.75" customHeight="1" x14ac:dyDescent="0.2">
      <c r="A30" s="11" t="s">
        <v>68</v>
      </c>
      <c r="B30" s="96"/>
      <c r="C30" s="97"/>
      <c r="D30" s="98"/>
      <c r="E30" s="210">
        <f t="shared" si="1"/>
        <v>0</v>
      </c>
      <c r="F30" s="53"/>
      <c r="G30" s="31"/>
      <c r="H30" s="154"/>
      <c r="I30" s="128"/>
      <c r="J30" s="136"/>
      <c r="K30" s="155"/>
      <c r="L30" s="57"/>
    </row>
    <row r="31" spans="1:12" ht="18.75" customHeight="1" x14ac:dyDescent="0.2">
      <c r="A31" s="12" t="s">
        <v>34</v>
      </c>
      <c r="B31" s="96"/>
      <c r="C31" s="97"/>
      <c r="D31" s="98"/>
      <c r="E31" s="210">
        <f t="shared" si="1"/>
        <v>0</v>
      </c>
      <c r="F31" s="53"/>
      <c r="G31" s="31"/>
      <c r="H31" s="154"/>
      <c r="I31" s="128"/>
      <c r="J31" s="136"/>
      <c r="K31" s="155"/>
      <c r="L31" s="57"/>
    </row>
    <row r="32" spans="1:12" ht="18.75" customHeight="1" x14ac:dyDescent="0.2">
      <c r="A32" s="12" t="s">
        <v>36</v>
      </c>
      <c r="B32" s="96"/>
      <c r="C32" s="97"/>
      <c r="D32" s="98"/>
      <c r="E32" s="210">
        <f t="shared" si="1"/>
        <v>0</v>
      </c>
      <c r="F32" s="53"/>
      <c r="G32" s="31"/>
      <c r="H32" s="154"/>
      <c r="I32" s="128"/>
      <c r="J32" s="136"/>
      <c r="K32" s="155"/>
      <c r="L32" s="57"/>
    </row>
    <row r="33" spans="1:12" ht="18.75" customHeight="1" x14ac:dyDescent="0.2">
      <c r="A33" s="12" t="s">
        <v>62</v>
      </c>
      <c r="B33" s="96"/>
      <c r="C33" s="97"/>
      <c r="D33" s="98"/>
      <c r="E33" s="210">
        <f t="shared" si="1"/>
        <v>0</v>
      </c>
      <c r="F33" s="53"/>
      <c r="G33" s="31"/>
      <c r="H33" s="154"/>
      <c r="I33" s="128"/>
      <c r="J33" s="136"/>
      <c r="K33" s="155"/>
      <c r="L33" s="57"/>
    </row>
    <row r="34" spans="1:12" ht="18.75" customHeight="1" x14ac:dyDescent="0.2">
      <c r="A34" s="12" t="s">
        <v>63</v>
      </c>
      <c r="B34" s="96"/>
      <c r="C34" s="97"/>
      <c r="D34" s="98"/>
      <c r="E34" s="210">
        <f t="shared" si="1"/>
        <v>0</v>
      </c>
      <c r="F34" s="53"/>
      <c r="G34" s="31"/>
      <c r="H34" s="154"/>
      <c r="I34" s="128"/>
      <c r="J34" s="136"/>
      <c r="K34" s="155"/>
      <c r="L34" s="57"/>
    </row>
    <row r="35" spans="1:12" ht="18.75" customHeight="1" x14ac:dyDescent="0.2">
      <c r="A35" s="12" t="s">
        <v>64</v>
      </c>
      <c r="B35" s="96"/>
      <c r="C35" s="97"/>
      <c r="D35" s="98"/>
      <c r="E35" s="210">
        <f t="shared" si="1"/>
        <v>0</v>
      </c>
      <c r="F35" s="53"/>
      <c r="G35" s="31"/>
      <c r="H35" s="154"/>
      <c r="I35" s="128"/>
      <c r="J35" s="136"/>
      <c r="K35" s="155"/>
      <c r="L35" s="57"/>
    </row>
    <row r="36" spans="1:12" ht="18.75" customHeight="1" x14ac:dyDescent="0.2">
      <c r="A36" s="12" t="s">
        <v>21</v>
      </c>
      <c r="B36" s="96"/>
      <c r="C36" s="97"/>
      <c r="D36" s="98"/>
      <c r="E36" s="210">
        <f t="shared" si="1"/>
        <v>0</v>
      </c>
      <c r="F36" s="53"/>
      <c r="G36" s="31"/>
      <c r="H36" s="154"/>
      <c r="I36" s="128"/>
      <c r="J36" s="136"/>
      <c r="K36" s="155"/>
      <c r="L36" s="57"/>
    </row>
    <row r="37" spans="1:12" ht="18.75" customHeight="1" x14ac:dyDescent="0.2">
      <c r="A37" s="12" t="s">
        <v>4</v>
      </c>
      <c r="B37" s="96"/>
      <c r="C37" s="97"/>
      <c r="D37" s="98"/>
      <c r="E37" s="210">
        <f t="shared" si="1"/>
        <v>0</v>
      </c>
      <c r="F37" s="70" t="s">
        <v>74</v>
      </c>
      <c r="G37" s="36">
        <f>IF($B$54&lt;&gt;0,SUM(B30:B44)/$B$54,0)</f>
        <v>0</v>
      </c>
      <c r="H37" s="154"/>
      <c r="I37" s="128"/>
      <c r="J37" s="136"/>
      <c r="K37" s="155"/>
      <c r="L37" s="57"/>
    </row>
    <row r="38" spans="1:12" ht="18.75" customHeight="1" x14ac:dyDescent="0.2">
      <c r="A38" s="12" t="s">
        <v>5</v>
      </c>
      <c r="B38" s="96"/>
      <c r="C38" s="97"/>
      <c r="D38" s="98"/>
      <c r="E38" s="210">
        <f t="shared" si="1"/>
        <v>0</v>
      </c>
      <c r="F38" s="53"/>
      <c r="G38" s="31"/>
      <c r="H38" s="154"/>
      <c r="I38" s="128"/>
      <c r="J38" s="136"/>
      <c r="K38" s="155"/>
      <c r="L38" s="57"/>
    </row>
    <row r="39" spans="1:12" ht="18.75" customHeight="1" x14ac:dyDescent="0.2">
      <c r="A39" s="12" t="s">
        <v>39</v>
      </c>
      <c r="B39" s="96"/>
      <c r="C39" s="97"/>
      <c r="D39" s="98"/>
      <c r="E39" s="210">
        <f t="shared" si="1"/>
        <v>0</v>
      </c>
      <c r="F39" s="53"/>
      <c r="G39" s="31"/>
      <c r="H39" s="154"/>
      <c r="I39" s="128"/>
      <c r="J39" s="136"/>
      <c r="K39" s="155"/>
      <c r="L39" s="57"/>
    </row>
    <row r="40" spans="1:12" ht="18.75" customHeight="1" x14ac:dyDescent="0.2">
      <c r="A40" s="12" t="s">
        <v>6</v>
      </c>
      <c r="B40" s="96"/>
      <c r="C40" s="97"/>
      <c r="D40" s="98"/>
      <c r="E40" s="210">
        <f t="shared" si="1"/>
        <v>0</v>
      </c>
      <c r="F40" s="53"/>
      <c r="G40" s="31"/>
      <c r="H40" s="154"/>
      <c r="I40" s="128"/>
      <c r="J40" s="136"/>
      <c r="K40" s="155"/>
      <c r="L40" s="57"/>
    </row>
    <row r="41" spans="1:12" ht="18.75" customHeight="1" x14ac:dyDescent="0.2">
      <c r="A41" s="12" t="s">
        <v>7</v>
      </c>
      <c r="B41" s="96"/>
      <c r="C41" s="97"/>
      <c r="D41" s="98"/>
      <c r="E41" s="210">
        <f t="shared" si="1"/>
        <v>0</v>
      </c>
      <c r="F41" s="53"/>
      <c r="G41" s="31"/>
      <c r="H41" s="154"/>
      <c r="I41" s="128"/>
      <c r="J41" s="136"/>
      <c r="K41" s="155"/>
      <c r="L41" s="57"/>
    </row>
    <row r="42" spans="1:12" ht="18.75" customHeight="1" x14ac:dyDescent="0.2">
      <c r="A42" s="12" t="s">
        <v>38</v>
      </c>
      <c r="B42" s="96"/>
      <c r="C42" s="97"/>
      <c r="D42" s="98"/>
      <c r="E42" s="210">
        <f t="shared" si="1"/>
        <v>0</v>
      </c>
      <c r="F42" s="53"/>
      <c r="G42" s="31"/>
      <c r="H42" s="154"/>
      <c r="I42" s="128"/>
      <c r="J42" s="136"/>
      <c r="K42" s="155"/>
      <c r="L42" s="57"/>
    </row>
    <row r="43" spans="1:12" ht="18.75" customHeight="1" x14ac:dyDescent="0.2">
      <c r="A43" s="12" t="s">
        <v>66</v>
      </c>
      <c r="B43" s="96"/>
      <c r="C43" s="97"/>
      <c r="D43" s="98"/>
      <c r="E43" s="210">
        <f t="shared" si="1"/>
        <v>0</v>
      </c>
      <c r="F43" s="53"/>
      <c r="G43" s="31"/>
      <c r="H43" s="154"/>
      <c r="I43" s="128"/>
      <c r="J43" s="136"/>
      <c r="K43" s="155"/>
      <c r="L43" s="57"/>
    </row>
    <row r="44" spans="1:12" ht="18.75" customHeight="1" x14ac:dyDescent="0.2">
      <c r="A44" s="185" t="s">
        <v>67</v>
      </c>
      <c r="B44" s="96"/>
      <c r="C44" s="97"/>
      <c r="D44" s="98"/>
      <c r="E44" s="210">
        <f t="shared" si="1"/>
        <v>0</v>
      </c>
      <c r="F44" s="186"/>
      <c r="G44" s="187"/>
      <c r="H44" s="156"/>
      <c r="I44" s="157"/>
      <c r="J44" s="158"/>
      <c r="K44" s="197"/>
      <c r="L44" s="57"/>
    </row>
    <row r="45" spans="1:12" ht="18.75" customHeight="1" x14ac:dyDescent="0.2">
      <c r="A45" s="12" t="s">
        <v>65</v>
      </c>
      <c r="B45" s="96"/>
      <c r="C45" s="97"/>
      <c r="D45" s="98"/>
      <c r="E45" s="210">
        <f t="shared" si="1"/>
        <v>0</v>
      </c>
      <c r="F45" s="69" t="s">
        <v>69</v>
      </c>
      <c r="G45" s="37">
        <f>IF($B$54&lt;&gt;0,SUM(B45)/$B$54,0)</f>
        <v>0</v>
      </c>
      <c r="H45" s="154"/>
      <c r="I45" s="128"/>
      <c r="J45" s="136"/>
      <c r="K45" s="155"/>
      <c r="L45" s="57"/>
    </row>
    <row r="46" spans="1:12" ht="18.75" customHeight="1" x14ac:dyDescent="0.2">
      <c r="A46" s="188" t="s">
        <v>35</v>
      </c>
      <c r="B46" s="96"/>
      <c r="C46" s="97"/>
      <c r="D46" s="98"/>
      <c r="E46" s="210">
        <f t="shared" si="1"/>
        <v>0</v>
      </c>
      <c r="F46" s="189" t="s">
        <v>76</v>
      </c>
      <c r="G46" s="190"/>
      <c r="H46" s="191"/>
      <c r="I46" s="192"/>
      <c r="J46" s="193"/>
      <c r="K46" s="194"/>
      <c r="L46" s="57"/>
    </row>
    <row r="47" spans="1:12" ht="18.75" customHeight="1" x14ac:dyDescent="0.2">
      <c r="A47" s="195" t="s">
        <v>8</v>
      </c>
      <c r="B47" s="96"/>
      <c r="C47" s="97"/>
      <c r="D47" s="98"/>
      <c r="E47" s="210">
        <f t="shared" si="1"/>
        <v>0</v>
      </c>
      <c r="F47" s="196" t="s">
        <v>75</v>
      </c>
      <c r="G47" s="36">
        <f>IF($B$54&lt;&gt;0,SUM(B46:B47)/$B$54,0)</f>
        <v>0</v>
      </c>
      <c r="H47" s="156"/>
      <c r="I47" s="157"/>
      <c r="J47" s="158"/>
      <c r="K47" s="159"/>
      <c r="L47" s="57"/>
    </row>
    <row r="48" spans="1:12" ht="18.75" customHeight="1" x14ac:dyDescent="0.2">
      <c r="A48" s="12" t="s">
        <v>29</v>
      </c>
      <c r="B48" s="96"/>
      <c r="C48" s="97"/>
      <c r="D48" s="98"/>
      <c r="E48" s="210">
        <f t="shared" si="1"/>
        <v>0</v>
      </c>
      <c r="F48" s="69" t="s">
        <v>71</v>
      </c>
      <c r="G48" s="37">
        <f>IF($B$54&lt;&gt;0,SUM(B48:B52)/$B$54,0)</f>
        <v>0</v>
      </c>
      <c r="H48" s="154"/>
      <c r="I48" s="128"/>
      <c r="J48" s="136"/>
      <c r="K48" s="155"/>
      <c r="L48" s="57"/>
    </row>
    <row r="49" spans="1:12" ht="18.75" customHeight="1" x14ac:dyDescent="0.2">
      <c r="A49" s="12" t="s">
        <v>28</v>
      </c>
      <c r="B49" s="96"/>
      <c r="C49" s="97"/>
      <c r="D49" s="98"/>
      <c r="E49" s="210">
        <f t="shared" si="1"/>
        <v>0</v>
      </c>
      <c r="F49" s="68" t="s">
        <v>72</v>
      </c>
      <c r="G49" s="37"/>
      <c r="H49" s="154"/>
      <c r="I49" s="128"/>
      <c r="J49" s="136"/>
      <c r="K49" s="155"/>
      <c r="L49" s="57"/>
    </row>
    <row r="50" spans="1:12" ht="18.75" customHeight="1" x14ac:dyDescent="0.2">
      <c r="A50" s="12"/>
      <c r="B50" s="96"/>
      <c r="C50" s="97"/>
      <c r="D50" s="98"/>
      <c r="E50" s="210">
        <f t="shared" si="1"/>
        <v>0</v>
      </c>
      <c r="F50" s="53"/>
      <c r="G50" s="31"/>
      <c r="H50" s="154"/>
      <c r="I50" s="128"/>
      <c r="J50" s="136"/>
      <c r="K50" s="155"/>
      <c r="L50" s="57"/>
    </row>
    <row r="51" spans="1:12" ht="18.75" customHeight="1" x14ac:dyDescent="0.2">
      <c r="A51" s="12"/>
      <c r="B51" s="96"/>
      <c r="C51" s="97"/>
      <c r="D51" s="98"/>
      <c r="E51" s="210">
        <f t="shared" si="1"/>
        <v>0</v>
      </c>
      <c r="F51" s="53"/>
      <c r="G51" s="31"/>
      <c r="H51" s="154"/>
      <c r="I51" s="128"/>
      <c r="J51" s="136"/>
      <c r="K51" s="155"/>
      <c r="L51" s="57"/>
    </row>
    <row r="52" spans="1:12" ht="18.75" customHeight="1" x14ac:dyDescent="0.2">
      <c r="A52" s="67" t="s">
        <v>70</v>
      </c>
      <c r="B52" s="108"/>
      <c r="C52" s="109"/>
      <c r="D52" s="110"/>
      <c r="E52" s="210">
        <f t="shared" si="1"/>
        <v>0</v>
      </c>
      <c r="F52" s="53"/>
      <c r="G52" s="31"/>
      <c r="H52" s="160"/>
      <c r="I52" s="161"/>
      <c r="J52" s="162"/>
      <c r="K52" s="155"/>
      <c r="L52" s="66"/>
    </row>
    <row r="53" spans="1:12" s="3" customFormat="1" ht="23.25" customHeight="1" x14ac:dyDescent="0.2">
      <c r="A53" s="25"/>
      <c r="B53" s="111" t="s">
        <v>50</v>
      </c>
      <c r="C53" s="111" t="s">
        <v>51</v>
      </c>
      <c r="D53" s="112" t="s">
        <v>20</v>
      </c>
      <c r="E53" s="55" t="s">
        <v>18</v>
      </c>
      <c r="F53" s="206"/>
      <c r="G53" s="32">
        <f>SUM(G19:G52)</f>
        <v>0</v>
      </c>
      <c r="H53" s="163" t="s">
        <v>19</v>
      </c>
      <c r="I53" s="164" t="s">
        <v>58</v>
      </c>
      <c r="J53" s="165" t="s">
        <v>20</v>
      </c>
      <c r="K53" s="141" t="s">
        <v>18</v>
      </c>
      <c r="L53" s="63"/>
    </row>
    <row r="54" spans="1:12" ht="17.100000000000001" customHeight="1" x14ac:dyDescent="0.2">
      <c r="A54" s="8" t="s">
        <v>9</v>
      </c>
      <c r="B54" s="113">
        <f>SUM(B20:B53)</f>
        <v>0</v>
      </c>
      <c r="C54" s="113">
        <f>SUM(C20:C52)</f>
        <v>0</v>
      </c>
      <c r="D54" s="114">
        <f>SUM(D20:D52)</f>
        <v>0</v>
      </c>
      <c r="E54" s="198">
        <f>SUM(B54:D54)</f>
        <v>0</v>
      </c>
      <c r="F54" s="205"/>
      <c r="G54" s="33"/>
      <c r="H54" s="166">
        <f>SUM(H20:H52)</f>
        <v>0</v>
      </c>
      <c r="I54" s="167">
        <f>SUM(I20:I52)</f>
        <v>0</v>
      </c>
      <c r="J54" s="168">
        <f>SUM(J20:J52)</f>
        <v>0</v>
      </c>
      <c r="K54" s="169">
        <f>SUM(H54:J54)</f>
        <v>0</v>
      </c>
      <c r="L54" s="64"/>
    </row>
    <row r="55" spans="1:12" ht="5.25" customHeight="1" x14ac:dyDescent="0.2"/>
    <row r="56" spans="1:12" s="3" customFormat="1" ht="17.100000000000001" customHeight="1" x14ac:dyDescent="0.2">
      <c r="A56" s="42" t="str">
        <f>IF(AND($B$17-$B$54=0,C17-C54=0,$D$17-$D$54=0,$E$17-$E$54=0),"OK","PLEASE CORRECT")</f>
        <v>OK</v>
      </c>
      <c r="B56" s="222" t="str">
        <f>IF(A56="OK","BUDGET BALANCED","BUDGET NOT BALANCED")</f>
        <v>BUDGET BALANCED</v>
      </c>
      <c r="C56" s="223"/>
      <c r="D56" s="116"/>
      <c r="E56" s="115"/>
      <c r="F56" s="221" t="str">
        <f>IF($D$54=$D$17,"","IN-KIND DOES NOT MATCH")</f>
        <v/>
      </c>
      <c r="G56" s="221"/>
      <c r="H56" s="171" t="s">
        <v>59</v>
      </c>
      <c r="I56" s="172"/>
      <c r="J56" s="172"/>
      <c r="K56" s="172"/>
      <c r="L56" s="43"/>
    </row>
    <row r="57" spans="1:12" ht="9" customHeight="1" x14ac:dyDescent="0.2">
      <c r="A57" s="2"/>
      <c r="B57" s="117"/>
      <c r="C57" s="117"/>
      <c r="F57" s="56"/>
      <c r="G57" s="35"/>
      <c r="H57" s="173" t="s">
        <v>60</v>
      </c>
      <c r="I57" s="174"/>
      <c r="J57" s="174"/>
      <c r="K57" s="175"/>
      <c r="L57" s="22"/>
    </row>
    <row r="58" spans="1:12" ht="17.100000000000001" customHeight="1" x14ac:dyDescent="0.2">
      <c r="A58" s="220" t="str">
        <f>IF(B54&gt;B17,"You have LESS BFI Cash INCOME than EXPENDITURE",IF(B54&lt;B17,"You have MORE BFI Cash INCOME than EXPENDITURE",IF(C54&gt;C17,"You have LESS Other Cash INCOME than EXPENDITURE",IF(C54&lt;C17,"You have MORE Other Cash INCOME than EXPENDITURE",""))))</f>
        <v/>
      </c>
      <c r="B58" s="220"/>
      <c r="C58" s="118"/>
      <c r="H58" s="176"/>
      <c r="L58" s="23"/>
    </row>
    <row r="59" spans="1:12" s="5" customFormat="1" ht="17.100000000000001" customHeight="1" x14ac:dyDescent="0.2">
      <c r="A59" s="3"/>
      <c r="B59" s="115"/>
      <c r="C59" s="115"/>
      <c r="D59" s="116"/>
      <c r="E59" s="115"/>
      <c r="F59" s="45"/>
      <c r="G59" s="34"/>
      <c r="H59" s="116"/>
      <c r="I59" s="116"/>
      <c r="J59" s="116"/>
      <c r="K59" s="116"/>
      <c r="L59" s="24"/>
    </row>
    <row r="60" spans="1:12" s="5" customFormat="1" ht="17.100000000000001" customHeight="1" x14ac:dyDescent="0.2">
      <c r="A60" s="1"/>
      <c r="B60" s="117"/>
      <c r="C60" s="117"/>
      <c r="D60" s="116"/>
      <c r="E60" s="115"/>
      <c r="F60" s="45"/>
      <c r="G60" s="34"/>
      <c r="H60" s="116"/>
      <c r="I60" s="116"/>
      <c r="J60" s="116"/>
      <c r="K60" s="116"/>
      <c r="L60" s="24"/>
    </row>
  </sheetData>
  <sheetProtection algorithmName="SHA-512" hashValue="oBHuX5a8nwIDhVjg9AAp34Ex2RJNmGJWubNL+wdxXHAm1lW3zhhGLWZ9nKn1g2oLWpH3ZZ9qVfQtJL3LDxc7ZA==" saltValue="h78ehNSZeph46xaa0J+UFQ==" spinCount="100000" sheet="1" objects="1" scenarios="1" insertRows="0"/>
  <mergeCells count="7">
    <mergeCell ref="H2:K2"/>
    <mergeCell ref="B2:G2"/>
    <mergeCell ref="A58:B58"/>
    <mergeCell ref="F56:G56"/>
    <mergeCell ref="B56:C56"/>
    <mergeCell ref="G19:G21"/>
    <mergeCell ref="D3:D4"/>
  </mergeCells>
  <conditionalFormatting sqref="B56">
    <cfRule type="cellIs" dxfId="18" priority="29" operator="equal">
      <formula>"BUDGET BALANCED"</formula>
    </cfRule>
    <cfRule type="cellIs" dxfId="17" priority="30" operator="equal">
      <formula>"BUDGET NOT BALANCED"</formula>
    </cfRule>
  </conditionalFormatting>
  <conditionalFormatting sqref="B4:C4 B52:E52 B10:C10 B5:B9">
    <cfRule type="cellIs" dxfId="16" priority="26" operator="equal">
      <formula>0</formula>
    </cfRule>
  </conditionalFormatting>
  <conditionalFormatting sqref="L17">
    <cfRule type="cellIs" dxfId="15" priority="20" operator="equal">
      <formula>"NEED AT LEAST 10% CASH MATCH"</formula>
    </cfRule>
    <cfRule type="cellIs" dxfId="14" priority="24" operator="equal">
      <formula>"MATCH FUNDING OK"</formula>
    </cfRule>
    <cfRule type="cellIs" dxfId="13" priority="25" operator="equal">
      <formula>"NEED AT LEAST 20% MATCH FUNDING"</formula>
    </cfRule>
  </conditionalFormatting>
  <conditionalFormatting sqref="F56">
    <cfRule type="cellIs" dxfId="12" priority="15" operator="equal">
      <formula>"IN-KIND DOES NOT MATCH"</formula>
    </cfRule>
    <cfRule type="cellIs" dxfId="11" priority="16" operator="equal">
      <formula>"IN-KIND MATCHED OK"</formula>
    </cfRule>
  </conditionalFormatting>
  <conditionalFormatting sqref="A56">
    <cfRule type="cellIs" dxfId="10" priority="13" operator="equal">
      <formula>"OK"</formula>
    </cfRule>
    <cfRule type="cellIs" dxfId="9" priority="14" operator="equal">
      <formula>"PLEASE CORRECT"</formula>
    </cfRule>
  </conditionalFormatting>
  <conditionalFormatting sqref="A58:B58">
    <cfRule type="cellIs" dxfId="8" priority="8" operator="equal">
      <formula>"You have MORE Other Cash INCOME than EXPENDITURE"</formula>
    </cfRule>
    <cfRule type="cellIs" dxfId="7" priority="9" operator="equal">
      <formula>"You have LESS Other Cash INCOME than EXPENDITURE"</formula>
    </cfRule>
    <cfRule type="cellIs" dxfId="6" priority="17" operator="equal">
      <formula>"You have MORE BFI cash INCOME than EXPENDITURE"</formula>
    </cfRule>
    <cfRule type="cellIs" dxfId="5" priority="18" operator="equal">
      <formula>"You have LESS BFI cash INCOME than EXPENDITURE"</formula>
    </cfRule>
  </conditionalFormatting>
  <conditionalFormatting sqref="C5:C9">
    <cfRule type="cellIs" dxfId="4" priority="5" operator="equal">
      <formula>0</formula>
    </cfRule>
  </conditionalFormatting>
  <conditionalFormatting sqref="D11:E15">
    <cfRule type="cellIs" dxfId="3" priority="4" operator="equal">
      <formula>0</formula>
    </cfRule>
  </conditionalFormatting>
  <conditionalFormatting sqref="B20:E24 B30:E51">
    <cfRule type="cellIs" dxfId="2" priority="3" operator="equal">
      <formula>0</formula>
    </cfRule>
  </conditionalFormatting>
  <conditionalFormatting sqref="B25:E29">
    <cfRule type="cellIs" dxfId="1" priority="2" operator="equal">
      <formula>0</formula>
    </cfRule>
  </conditionalFormatting>
  <conditionalFormatting sqref="E4:E9">
    <cfRule type="cellIs" dxfId="0" priority="1" operator="equal">
      <formula>0</formula>
    </cfRule>
  </conditionalFormatting>
  <dataValidations count="2">
    <dataValidation type="list" showInputMessage="1" showErrorMessage="1" sqref="D5:D9">
      <formula1>funding_status</formula1>
    </dataValidation>
    <dataValidation type="whole" allowBlank="1" showInputMessage="1" showErrorMessage="1" sqref="B4 C5:C9 B20:D51 H4 I5:I10 J11:J15 H20:J51 D11:D15">
      <formula1>0</formula1>
      <formula2>200000000</formula2>
    </dataValidation>
  </dataValidations>
  <pageMargins left="0.51181102362204722" right="0.31496062992125984" top="0.35433070866141736" bottom="0.11811023622047245" header="0.31496062992125984" footer="0.11811023622047245"/>
  <pageSetup paperSize="9" scale="5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R12" sqref="R12"/>
    </sheetView>
  </sheetViews>
  <sheetFormatPr defaultRowHeight="17.100000000000001" customHeight="1" x14ac:dyDescent="0.2"/>
  <cols>
    <col min="1" max="1" width="9.140625" style="71"/>
    <col min="2" max="2" width="31" style="71" customWidth="1"/>
    <col min="3" max="16384" width="9.140625" style="71"/>
  </cols>
  <sheetData>
    <row r="2" spans="2:2" ht="17.100000000000001" customHeight="1" x14ac:dyDescent="0.2">
      <c r="B2" s="72" t="s">
        <v>78</v>
      </c>
    </row>
    <row r="3" spans="2:2" ht="17.100000000000001" customHeight="1" x14ac:dyDescent="0.2">
      <c r="B3" s="71" t="s">
        <v>79</v>
      </c>
    </row>
    <row r="4" spans="2:2" ht="17.100000000000001" customHeight="1" x14ac:dyDescent="0.2">
      <c r="B4" s="71" t="s">
        <v>81</v>
      </c>
    </row>
    <row r="5" spans="2:2" ht="17.100000000000001" customHeight="1" x14ac:dyDescent="0.2">
      <c r="B5" s="71" t="s">
        <v>80</v>
      </c>
    </row>
    <row r="6" spans="2:2" ht="17.100000000000001" customHeight="1" x14ac:dyDescent="0.2">
      <c r="B6" s="71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BUDGET</vt:lpstr>
      <vt:lpstr>funding status codes</vt:lpstr>
      <vt:lpstr>funding_status</vt:lpstr>
    </vt:vector>
  </TitlesOfParts>
  <Company>British Film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HARWOODC</dc:creator>
  <cp:lastModifiedBy>GLANVILLEL</cp:lastModifiedBy>
  <cp:lastPrinted>2017-05-05T16:02:44Z</cp:lastPrinted>
  <dcterms:created xsi:type="dcterms:W3CDTF">2015-11-30T16:23:02Z</dcterms:created>
  <dcterms:modified xsi:type="dcterms:W3CDTF">2017-05-25T10:13:08Z</dcterms:modified>
</cp:coreProperties>
</file>