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<sst xmlns="http://schemas.openxmlformats.org/spreadsheetml/2006/main" count="126" uniqueCount="88">
  <si>
    <t>Weekend 21 December - 23 December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</si>
  <si>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</si>
  <si>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</si>
  <si>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</si>
  <si>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</si>
  <si>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</si>
  <si>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</si>
  <si>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</si>
  <si>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</si>
  <si>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</si>
  <si>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</si>
  <si>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Hobbit: An Unexpected Journey</t>
  </si>
  <si>
    <t>USA/New Zealand</t>
  </si>
  <si>
    <t>Warner Bros</t>
  </si>
  <si>
    <t>Life of Pi</t>
  </si>
  <si>
    <t>USA</t>
  </si>
  <si>
    <t>20th Century Fox</t>
  </si>
  <si>
    <t>-</t>
  </si>
  <si>
    <t>Rise of the Guardians</t>
  </si>
  <si>
    <t>Paramount</t>
  </si>
  <si>
    <t>Nativity 2: Danger in the Manger!</t>
  </si>
  <si>
    <t>UK</t>
  </si>
  <si>
    <t>eOne Films</t>
  </si>
  <si>
    <t>Pitch Perfect</t>
  </si>
  <si>
    <t>Universal</t>
  </si>
  <si>
    <t>Skyfall</t>
  </si>
  <si>
    <t>UK/USA</t>
  </si>
  <si>
    <t>Sony Pictures</t>
  </si>
  <si>
    <t>Tinker Bell and the Secret of the Wings 3D</t>
  </si>
  <si>
    <t>Disney</t>
  </si>
  <si>
    <t>Dabangg 2</t>
  </si>
  <si>
    <t>Ind</t>
  </si>
  <si>
    <t>Eros</t>
  </si>
  <si>
    <t>The Twilight Saga: Breaking Dawn - Part 2</t>
  </si>
  <si>
    <t>Seven Psychopaths</t>
  </si>
  <si>
    <t>Momentum</t>
  </si>
  <si>
    <t>Silver Linings Playbook</t>
  </si>
  <si>
    <t>Entertainment</t>
  </si>
  <si>
    <t>It's a Wonderful Life (Re: 2007)</t>
  </si>
  <si>
    <t>Park Circus</t>
  </si>
  <si>
    <t>Arthur Christmas</t>
  </si>
  <si>
    <t>Argo</t>
  </si>
  <si>
    <t>Home Alone (Re: 2012)</t>
  </si>
  <si>
    <t>Total</t>
  </si>
  <si>
    <t>Other UK films</t>
  </si>
  <si>
    <t>Great Expectations</t>
  </si>
  <si>
    <t>Lions Gate</t>
  </si>
  <si>
    <t>Sightseers</t>
  </si>
  <si>
    <t>StudioCanal</t>
  </si>
  <si>
    <t>I, Anna</t>
  </si>
  <si>
    <t>UK/Ger/Fra</t>
  </si>
  <si>
    <t>Artificial Eye</t>
  </si>
  <si>
    <t>Boxing Day</t>
  </si>
  <si>
    <t>Independent</t>
  </si>
  <si>
    <t>Frankenweenie</t>
  </si>
  <si>
    <t>Lawrence of Arabia (re: 2012)</t>
  </si>
  <si>
    <t>Other openers</t>
  </si>
  <si>
    <t>Let's Plan a Robbery</t>
  </si>
  <si>
    <t>Tur</t>
  </si>
  <si>
    <t>Vogue Film</t>
  </si>
  <si>
    <t>West of Memphis</t>
  </si>
  <si>
    <t>New Zealand/USA</t>
  </si>
  <si>
    <t>Comments on this week's top 15 results</t>
  </si>
  <si>
    <t>Against last weekend: -10%</t>
  </si>
  <si>
    <t>Against last year: +100%</t>
  </si>
  <si>
    <t>Rolling 52 week ranking: 17th</t>
  </si>
  <si>
    <t>UK* films in top 15: 4</t>
  </si>
  <si>
    <t>UK* share of top 15 gross: 13.1%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</si>
  <si>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</si>
  <si>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Life of Pi</t>
    </r>
    <r>
      <rPr>
        <sz val="10"/>
        <rFont val="Arial"/>
        <family val="2"/>
      </rPr>
      <t xml:space="preserve"> includes £778,134 from 511 previews.</t>
    </r>
  </si>
  <si>
    <r>
      <t xml:space="preserve">Excluding previews the weekend gross for </t>
    </r>
    <r>
      <rPr>
        <i/>
        <sz val="10"/>
        <rFont val="Arial"/>
        <family val="2"/>
      </rPr>
      <t>The Hobbit: An Unexpected Journey</t>
    </r>
    <r>
      <rPr>
        <sz val="10"/>
        <rFont val="Arial"/>
        <family val="2"/>
      </rPr>
      <t xml:space="preserve"> has decreased by 37%.</t>
    </r>
  </si>
  <si>
    <t>Openers next week - 28 December 2012</t>
  </si>
  <si>
    <t>Zaytoun</t>
  </si>
  <si>
    <t>Israel/UK/Fra</t>
  </si>
  <si>
    <t>Midnight's Children</t>
  </si>
  <si>
    <t>Can/UK/Ind</t>
  </si>
  <si>
    <t>Jack Reacher</t>
  </si>
  <si>
    <t>Parental Guidance</t>
  </si>
  <si>
    <t>Grabbers</t>
  </si>
  <si>
    <t>UK/Ire</t>
  </si>
  <si>
    <t>Vertigo</t>
  </si>
  <si>
    <t>Safety Not Guaranteed</t>
  </si>
  <si>
    <t>F Tipi Film</t>
  </si>
  <si>
    <t xml:space="preserve">                          </t>
  </si>
  <si>
    <t xml:space="preserve">              </t>
  </si>
  <si>
    <t xml:space="preserve">                    </t>
  </si>
  <si>
    <t xml:space="preserve">                                 </t>
  </si>
  <si>
    <t xml:space="preserve">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</si>
</sst>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9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23" applyNumberFormat="1" applyFont="1" applyFill="1" applyBorder="1" applyAlignment="1" applyProtection="1">
      <alignment/>
      <protection/>
    </xf>
    <xf numFmtId="169" fontId="0" fillId="0" borderId="0" xfId="51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4" fillId="2" borderId="0" xfId="0" applyNumberFormat="1" applyFont="1" applyFill="1" applyAlignment="1">
      <alignment horizontal="right" vertical="top" shrinkToFit="1"/>
    </xf>
    <xf numFmtId="169" fontId="4" fillId="3" borderId="0" xfId="0" applyNumberFormat="1" applyFont="1" applyFill="1" applyAlignment="1">
      <alignment horizontal="left" vertical="top" shrinkToFit="1"/>
    </xf>
    <xf numFmtId="169" fontId="4" fillId="3" borderId="0" xfId="0" applyNumberFormat="1" applyFont="1" applyFill="1" applyAlignment="1">
      <alignment horizontal="center" vertical="center" shrinkToFit="1"/>
    </xf>
    <xf numFmtId="170" fontId="4" fillId="3" borderId="0" xfId="0" applyNumberFormat="1" applyFont="1" applyFill="1" applyAlignment="1">
      <alignment horizontal="right" vertical="top" shrinkToFit="1"/>
    </xf>
    <xf numFmtId="169" fontId="0" fillId="3" borderId="0" xfId="51" applyNumberFormat="1" applyFont="1" applyFill="1" applyBorder="1" applyAlignment="1" applyProtection="1">
      <alignment horizontal="right"/>
      <protection/>
    </xf>
    <xf numFmtId="169" fontId="0" fillId="3" borderId="0" xfId="0" applyNumberFormat="1" applyFont="1" applyFill="1" applyAlignment="1">
      <alignment horizontal="right" vertical="top" shrinkToFit="1"/>
    </xf>
    <xf numFmtId="169" fontId="4" fillId="3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2" customWidth="1"/>
    <col min="3" max="3" width="24.140625" style="3" customWidth="1"/>
    <col min="4" max="4" width="19.140625" style="4" customWidth="1"/>
    <col min="5" max="5" width="19.7109375" style="2" customWidth="1"/>
    <col min="6" max="6" width="13.7109375" style="1" customWidth="1"/>
    <col min="7" max="7" width="9.140625" style="1" customWidth="1"/>
    <col min="8" max="8" width="10.421875" style="1" customWidth="1"/>
    <col min="9" max="9" width="11.28125" style="5" customWidth="1"/>
    <col min="10" max="10" width="15.140625" style="5" customWidth="1"/>
    <col min="11" max="16384" width="9.140625" style="2" customWidth="1"/>
  </cols>
  <sheetData>
    <row r="1" ht="12.75">
      <c r="B1" s="6" t="s">
        <v>0</v>
      </c>
    </row>
    <row r="2" spans="1:10" ht="38.25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spans="1:10" s="18" customFormat="1" ht="12.75">
      <c r="A3" s="13">
        <v>1</v>
      </c>
      <c r="B3" s="14" t="s">
        <v>11</v>
      </c>
      <c r="C3" s="15" t="s">
        <v>12</v>
      </c>
      <c r="D3" s="16">
        <v>5979241</v>
      </c>
      <c r="E3" s="14" t="s">
        <v>13</v>
      </c>
      <c r="F3" s="17">
        <v>-48.461652239556514</v>
      </c>
      <c r="G3" s="18">
        <v>2</v>
      </c>
      <c r="H3" s="18">
        <v>601</v>
      </c>
      <c r="I3" s="19">
        <f>D3/H3</f>
        <v>9948.820299500832</v>
      </c>
      <c r="J3" s="16">
        <v>23826730</v>
      </c>
    </row>
    <row r="4" spans="1:10" s="18" customFormat="1" ht="12.75">
      <c r="A4" s="13">
        <v>2</v>
      </c>
      <c r="B4" s="14" t="s">
        <v>14</v>
      </c>
      <c r="C4" s="15" t="s">
        <v>15</v>
      </c>
      <c r="D4" s="16">
        <v>3610604</v>
      </c>
      <c r="E4" s="14" t="s">
        <v>16</v>
      </c>
      <c r="F4" s="17" t="s">
        <v>17</v>
      </c>
      <c r="G4" s="18">
        <v>1</v>
      </c>
      <c r="H4" s="18">
        <v>525</v>
      </c>
      <c r="I4" s="19">
        <f aca="true" t="shared" si="0" ref="I4:I17">D4/H4</f>
        <v>6877.340952380952</v>
      </c>
      <c r="J4" s="16">
        <v>3610604</v>
      </c>
    </row>
    <row r="5" spans="1:10" s="18" customFormat="1" ht="12.75">
      <c r="A5" s="13">
        <v>3</v>
      </c>
      <c r="B5" s="14" t="s">
        <v>18</v>
      </c>
      <c r="C5" s="15" t="s">
        <v>15</v>
      </c>
      <c r="D5" s="16">
        <v>1221504</v>
      </c>
      <c r="E5" s="14" t="s">
        <v>19</v>
      </c>
      <c r="F5" s="17">
        <v>-2.3163309126415768</v>
      </c>
      <c r="G5" s="18">
        <v>4</v>
      </c>
      <c r="H5" s="18">
        <v>508</v>
      </c>
      <c r="I5" s="19">
        <f t="shared" si="0"/>
        <v>2404.535433070866</v>
      </c>
      <c r="J5" s="16">
        <v>7480780</v>
      </c>
    </row>
    <row r="6" spans="1:10" s="18" customFormat="1" ht="12.75">
      <c r="A6" s="13">
        <v>4</v>
      </c>
      <c r="B6" s="14" t="s">
        <v>20</v>
      </c>
      <c r="C6" s="15" t="s">
        <v>21</v>
      </c>
      <c r="D6" s="16">
        <v>1188380</v>
      </c>
      <c r="E6" s="14" t="s">
        <v>22</v>
      </c>
      <c r="F6" s="17">
        <v>26.651241755114786</v>
      </c>
      <c r="G6" s="18">
        <v>5</v>
      </c>
      <c r="H6" s="18">
        <v>523</v>
      </c>
      <c r="I6" s="19">
        <f t="shared" si="0"/>
        <v>2272.2370936902485</v>
      </c>
      <c r="J6" s="16">
        <v>7365952</v>
      </c>
    </row>
    <row r="7" spans="1:10" s="18" customFormat="1" ht="12.75">
      <c r="A7" s="13">
        <v>5</v>
      </c>
      <c r="B7" s="14" t="s">
        <v>23</v>
      </c>
      <c r="C7" s="15" t="s">
        <v>15</v>
      </c>
      <c r="D7" s="16">
        <v>952107</v>
      </c>
      <c r="E7" s="14" t="s">
        <v>24</v>
      </c>
      <c r="F7" s="17" t="s">
        <v>17</v>
      </c>
      <c r="G7" s="18">
        <v>1</v>
      </c>
      <c r="H7" s="18">
        <v>365</v>
      </c>
      <c r="I7" s="19">
        <f t="shared" si="0"/>
        <v>2608.512328767123</v>
      </c>
      <c r="J7" s="16">
        <v>952107</v>
      </c>
    </row>
    <row r="8" spans="1:10" s="18" customFormat="1" ht="12.75">
      <c r="A8" s="13">
        <v>6</v>
      </c>
      <c r="B8" s="14" t="s">
        <v>25</v>
      </c>
      <c r="C8" s="15" t="s">
        <v>26</v>
      </c>
      <c r="D8" s="16">
        <v>554958</v>
      </c>
      <c r="E8" s="14" t="s">
        <v>27</v>
      </c>
      <c r="F8" s="17">
        <v>-31.436386683567953</v>
      </c>
      <c r="G8" s="18">
        <v>9</v>
      </c>
      <c r="H8" s="18">
        <v>383</v>
      </c>
      <c r="I8" s="19">
        <f t="shared" si="0"/>
        <v>1448.976501305483</v>
      </c>
      <c r="J8" s="16">
        <v>99026075</v>
      </c>
    </row>
    <row r="9" spans="1:10" s="18" customFormat="1" ht="12.75">
      <c r="A9" s="13">
        <v>7</v>
      </c>
      <c r="B9" s="14" t="s">
        <v>28</v>
      </c>
      <c r="C9" s="15" t="s">
        <v>15</v>
      </c>
      <c r="D9" s="16">
        <v>469630</v>
      </c>
      <c r="E9" s="14" t="s">
        <v>29</v>
      </c>
      <c r="F9" s="17">
        <v>-11.192844446125335</v>
      </c>
      <c r="G9" s="18">
        <v>2</v>
      </c>
      <c r="H9" s="18">
        <v>392</v>
      </c>
      <c r="I9" s="19">
        <f t="shared" si="0"/>
        <v>1198.0357142857142</v>
      </c>
      <c r="J9" s="16">
        <v>1215929</v>
      </c>
    </row>
    <row r="10" spans="1:10" s="18" customFormat="1" ht="12.75">
      <c r="A10" s="13">
        <v>8</v>
      </c>
      <c r="B10" s="14" t="s">
        <v>30</v>
      </c>
      <c r="C10" s="15" t="s">
        <v>31</v>
      </c>
      <c r="D10" s="16">
        <v>341619</v>
      </c>
      <c r="E10" s="14" t="s">
        <v>32</v>
      </c>
      <c r="F10" s="17" t="s">
        <v>17</v>
      </c>
      <c r="G10" s="18">
        <v>1</v>
      </c>
      <c r="H10" s="18">
        <v>88</v>
      </c>
      <c r="I10" s="19">
        <f t="shared" si="0"/>
        <v>3882.034090909091</v>
      </c>
      <c r="J10" s="16">
        <v>341619</v>
      </c>
    </row>
    <row r="11" spans="1:10" s="18" customFormat="1" ht="12.75">
      <c r="A11" s="13">
        <v>9</v>
      </c>
      <c r="B11" s="14" t="s">
        <v>33</v>
      </c>
      <c r="C11" s="15" t="s">
        <v>15</v>
      </c>
      <c r="D11" s="16">
        <v>231812</v>
      </c>
      <c r="E11" s="14" t="s">
        <v>22</v>
      </c>
      <c r="F11" s="17">
        <v>-54.535255907364984</v>
      </c>
      <c r="G11" s="18">
        <v>6</v>
      </c>
      <c r="H11" s="18">
        <v>262</v>
      </c>
      <c r="I11" s="19">
        <f t="shared" si="0"/>
        <v>884.7786259541984</v>
      </c>
      <c r="J11" s="16">
        <v>35029721</v>
      </c>
    </row>
    <row r="12" spans="1:10" s="18" customFormat="1" ht="12.75">
      <c r="A12" s="13">
        <v>10</v>
      </c>
      <c r="B12" s="14" t="s">
        <v>34</v>
      </c>
      <c r="C12" s="15" t="s">
        <v>26</v>
      </c>
      <c r="D12" s="16">
        <v>167952</v>
      </c>
      <c r="E12" s="14" t="s">
        <v>35</v>
      </c>
      <c r="F12" s="17">
        <v>-62.86654889640122</v>
      </c>
      <c r="G12" s="18">
        <v>3</v>
      </c>
      <c r="H12" s="18">
        <v>256</v>
      </c>
      <c r="I12" s="19">
        <f t="shared" si="0"/>
        <v>656.0625</v>
      </c>
      <c r="J12" s="16">
        <v>2646054</v>
      </c>
    </row>
    <row r="13" spans="1:10" s="18" customFormat="1" ht="12.75">
      <c r="A13" s="13">
        <v>11</v>
      </c>
      <c r="B13" s="14" t="s">
        <v>36</v>
      </c>
      <c r="C13" s="15" t="s">
        <v>15</v>
      </c>
      <c r="D13" s="16">
        <v>92102</v>
      </c>
      <c r="E13" s="14" t="s">
        <v>37</v>
      </c>
      <c r="F13" s="17">
        <v>-60.25186220944786</v>
      </c>
      <c r="G13" s="18">
        <v>5</v>
      </c>
      <c r="H13" s="18">
        <v>122</v>
      </c>
      <c r="I13" s="19">
        <f t="shared" si="0"/>
        <v>754.9344262295082</v>
      </c>
      <c r="J13" s="16">
        <v>4369984</v>
      </c>
    </row>
    <row r="14" spans="1:10" s="18" customFormat="1" ht="12.75">
      <c r="A14" s="13">
        <v>12</v>
      </c>
      <c r="B14" s="14" t="s">
        <v>38</v>
      </c>
      <c r="C14" s="15" t="s">
        <v>15</v>
      </c>
      <c r="D14" s="16">
        <v>82683</v>
      </c>
      <c r="E14" s="14" t="s">
        <v>39</v>
      </c>
      <c r="F14" s="17">
        <v>353.60434496379196</v>
      </c>
      <c r="G14" s="18">
        <v>263</v>
      </c>
      <c r="H14" s="18">
        <v>34</v>
      </c>
      <c r="I14" s="19">
        <f t="shared" si="0"/>
        <v>2431.8529411764707</v>
      </c>
      <c r="J14" s="16">
        <v>1096844</v>
      </c>
    </row>
    <row r="15" spans="1:10" s="18" customFormat="1" ht="12.75">
      <c r="A15" s="13">
        <v>13</v>
      </c>
      <c r="B15" s="14" t="s">
        <v>40</v>
      </c>
      <c r="C15" s="15" t="s">
        <v>26</v>
      </c>
      <c r="D15" s="16">
        <v>65046</v>
      </c>
      <c r="E15" s="14" t="s">
        <v>27</v>
      </c>
      <c r="F15" s="17">
        <v>-33.52274469324558</v>
      </c>
      <c r="G15" s="18">
        <v>59</v>
      </c>
      <c r="H15" s="18">
        <v>174</v>
      </c>
      <c r="I15" s="19">
        <f t="shared" si="0"/>
        <v>373.82758620689657</v>
      </c>
      <c r="J15" s="16">
        <v>21175045</v>
      </c>
    </row>
    <row r="16" spans="1:10" s="18" customFormat="1" ht="12.75">
      <c r="A16" s="13">
        <v>14</v>
      </c>
      <c r="B16" s="14" t="s">
        <v>41</v>
      </c>
      <c r="C16" s="15" t="s">
        <v>15</v>
      </c>
      <c r="D16" s="16">
        <v>55170</v>
      </c>
      <c r="E16" s="14" t="s">
        <v>13</v>
      </c>
      <c r="F16" s="17">
        <v>-49.09765279007971</v>
      </c>
      <c r="G16" s="18">
        <v>7</v>
      </c>
      <c r="H16" s="18">
        <v>60</v>
      </c>
      <c r="I16" s="19">
        <f t="shared" si="0"/>
        <v>919.5</v>
      </c>
      <c r="J16" s="16">
        <v>5299799</v>
      </c>
    </row>
    <row r="17" spans="1:10" s="18" customFormat="1" ht="12.75">
      <c r="A17" s="13">
        <v>15</v>
      </c>
      <c r="B17" s="14" t="s">
        <v>42</v>
      </c>
      <c r="C17" s="15" t="s">
        <v>15</v>
      </c>
      <c r="D17" s="16">
        <v>43544</v>
      </c>
      <c r="E17" s="14" t="s">
        <v>16</v>
      </c>
      <c r="F17" s="17">
        <v>2437.5291375291376</v>
      </c>
      <c r="G17" s="18">
        <v>2</v>
      </c>
      <c r="H17" s="18">
        <v>324</v>
      </c>
      <c r="I17" s="19">
        <f t="shared" si="0"/>
        <v>134.39506172839506</v>
      </c>
      <c r="J17" s="16">
        <v>47511</v>
      </c>
    </row>
    <row r="18" spans="1:10" ht="12.75">
      <c r="A18" s="20"/>
      <c r="B18" s="21" t="s">
        <v>43</v>
      </c>
      <c r="C18" s="22"/>
      <c r="D18" s="23">
        <v>15056352</v>
      </c>
      <c r="E18" s="21"/>
      <c r="F18" s="24"/>
      <c r="G18" s="25"/>
      <c r="H18" s="26">
        <f>SUM(H3:H17)</f>
        <v>4617</v>
      </c>
      <c r="I18" s="23">
        <f>D18/H18</f>
        <v>3261.0682261208576</v>
      </c>
      <c r="J18" s="23">
        <f>SUM(J3:J17)</f>
        <v>213484754</v>
      </c>
    </row>
    <row r="19" spans="1:10" s="18" customFormat="1" ht="12.75">
      <c r="A19" s="27"/>
      <c r="B19" s="28"/>
      <c r="C19" s="29"/>
      <c r="D19" s="30"/>
      <c r="E19" s="31"/>
      <c r="F19" s="17"/>
      <c r="G19" s="27"/>
      <c r="H19" s="32"/>
      <c r="I19" s="30"/>
      <c r="J19" s="30"/>
    </row>
    <row r="20" spans="1:10" ht="12.75">
      <c r="A20" s="13"/>
      <c r="B20" s="33" t="s">
        <v>44</v>
      </c>
      <c r="C20" s="15"/>
      <c r="D20" s="34"/>
      <c r="E20" s="18"/>
      <c r="F20" s="17"/>
      <c r="G20" s="13"/>
      <c r="H20" s="13"/>
      <c r="I20" s="35"/>
      <c r="J20" s="35"/>
    </row>
    <row r="21" spans="1:10" ht="12.75">
      <c r="A21" s="18">
        <v>16</v>
      </c>
      <c r="B21" s="36" t="s">
        <v>45</v>
      </c>
      <c r="C21" s="15" t="s">
        <v>21</v>
      </c>
      <c r="D21" s="35">
        <v>31597</v>
      </c>
      <c r="E21" s="14" t="s">
        <v>46</v>
      </c>
      <c r="F21" s="18">
        <v>-68.44622866672658</v>
      </c>
      <c r="G21" s="18">
        <v>4</v>
      </c>
      <c r="H21" s="18">
        <v>58</v>
      </c>
      <c r="I21" s="19">
        <f>D21/H21</f>
        <v>544.7758620689655</v>
      </c>
      <c r="J21" s="35">
        <v>1889042</v>
      </c>
    </row>
    <row r="22" spans="1:10" ht="12.75">
      <c r="A22" s="18">
        <v>20</v>
      </c>
      <c r="B22" s="36" t="s">
        <v>47</v>
      </c>
      <c r="C22" s="3" t="s">
        <v>21</v>
      </c>
      <c r="D22" s="35">
        <v>9645</v>
      </c>
      <c r="E22" s="14" t="s">
        <v>48</v>
      </c>
      <c r="F22" s="18">
        <v>-65.44868350349275</v>
      </c>
      <c r="G22" s="18">
        <v>4</v>
      </c>
      <c r="H22" s="18">
        <v>11</v>
      </c>
      <c r="I22" s="19">
        <f aca="true" t="shared" si="1" ref="I22:I31">D22/H22</f>
        <v>876.8181818181819</v>
      </c>
      <c r="J22" s="35">
        <v>585157</v>
      </c>
    </row>
    <row r="23" spans="1:10" ht="12.75">
      <c r="A23" s="13">
        <v>28</v>
      </c>
      <c r="B23" s="2" t="s">
        <v>49</v>
      </c>
      <c r="C23" s="3" t="s">
        <v>50</v>
      </c>
      <c r="D23" s="16">
        <v>3955</v>
      </c>
      <c r="E23" s="37" t="s">
        <v>51</v>
      </c>
      <c r="F23" s="17">
        <v>-58.87918486171762</v>
      </c>
      <c r="G23" s="2">
        <v>3</v>
      </c>
      <c r="H23" s="2">
        <v>5</v>
      </c>
      <c r="I23" s="19">
        <f t="shared" si="1"/>
        <v>791</v>
      </c>
      <c r="J23" s="16">
        <v>47976</v>
      </c>
    </row>
    <row r="24" spans="1:10" ht="12.75">
      <c r="A24" s="38">
        <v>33</v>
      </c>
      <c r="B24" s="36" t="s">
        <v>52</v>
      </c>
      <c r="C24" s="3" t="s">
        <v>21</v>
      </c>
      <c r="D24" s="16">
        <v>2756</v>
      </c>
      <c r="E24" s="36" t="s">
        <v>53</v>
      </c>
      <c r="F24" s="13" t="s">
        <v>17</v>
      </c>
      <c r="G24" s="1">
        <v>1</v>
      </c>
      <c r="H24" s="2">
        <v>6</v>
      </c>
      <c r="I24" s="19">
        <f t="shared" si="1"/>
        <v>459.3333333333333</v>
      </c>
      <c r="J24" s="16">
        <v>2756</v>
      </c>
    </row>
    <row r="25" spans="1:10" ht="12.75">
      <c r="A25" s="13">
        <v>44</v>
      </c>
      <c r="B25" s="39" t="s">
        <v>54</v>
      </c>
      <c r="C25" s="15" t="s">
        <v>26</v>
      </c>
      <c r="D25" s="16">
        <v>1523</v>
      </c>
      <c r="E25" s="18" t="s">
        <v>29</v>
      </c>
      <c r="F25" s="17">
        <v>1393.137254901961</v>
      </c>
      <c r="G25" s="2">
        <v>10</v>
      </c>
      <c r="H25" s="2">
        <v>3</v>
      </c>
      <c r="I25" s="19">
        <f t="shared" si="1"/>
        <v>507.6666666666667</v>
      </c>
      <c r="J25" s="16">
        <v>2301779</v>
      </c>
    </row>
    <row r="26" spans="1:10" ht="12.75">
      <c r="A26" s="13">
        <v>66</v>
      </c>
      <c r="B26" s="2" t="s">
        <v>55</v>
      </c>
      <c r="C26" s="3" t="s">
        <v>26</v>
      </c>
      <c r="D26" s="16">
        <v>114</v>
      </c>
      <c r="E26" s="18" t="s">
        <v>39</v>
      </c>
      <c r="F26" s="17">
        <v>-83.54978354978356</v>
      </c>
      <c r="G26" s="2">
        <v>5</v>
      </c>
      <c r="H26" s="2">
        <v>1</v>
      </c>
      <c r="I26" s="19">
        <f t="shared" si="1"/>
        <v>114</v>
      </c>
      <c r="J26" s="16">
        <v>65789</v>
      </c>
    </row>
    <row r="27" spans="1:10" ht="12.75">
      <c r="A27" s="13"/>
      <c r="D27" s="35"/>
      <c r="H27" s="18"/>
      <c r="I27" s="19"/>
      <c r="J27" s="35"/>
    </row>
    <row r="28" spans="1:10" ht="12.75">
      <c r="A28" s="13"/>
      <c r="D28" s="35"/>
      <c r="E28" s="40"/>
      <c r="H28" s="18"/>
      <c r="I28" s="19"/>
      <c r="J28" s="35"/>
    </row>
    <row r="29" spans="1:10" ht="12.75">
      <c r="A29" s="13"/>
      <c r="B29" s="41" t="s">
        <v>56</v>
      </c>
      <c r="C29" s="15"/>
      <c r="D29" s="35"/>
      <c r="E29" s="39"/>
      <c r="F29" s="13"/>
      <c r="G29" s="18"/>
      <c r="H29" s="18"/>
      <c r="I29" s="19"/>
      <c r="J29" s="35"/>
    </row>
    <row r="30" spans="1:10" ht="12.75">
      <c r="A30" s="38">
        <v>34</v>
      </c>
      <c r="B30" s="36" t="s">
        <v>57</v>
      </c>
      <c r="C30" s="3" t="s">
        <v>58</v>
      </c>
      <c r="D30" s="16">
        <v>2751</v>
      </c>
      <c r="E30" s="36" t="s">
        <v>59</v>
      </c>
      <c r="F30" s="13" t="s">
        <v>17</v>
      </c>
      <c r="G30" s="1">
        <v>1</v>
      </c>
      <c r="H30" s="2">
        <v>3</v>
      </c>
      <c r="I30" s="19">
        <f t="shared" si="1"/>
        <v>917</v>
      </c>
      <c r="J30" s="16">
        <v>2751</v>
      </c>
    </row>
    <row r="31" spans="1:10" ht="12.75">
      <c r="A31" s="38">
        <v>50</v>
      </c>
      <c r="B31" s="36" t="s">
        <v>60</v>
      </c>
      <c r="C31" s="3" t="s">
        <v>61</v>
      </c>
      <c r="D31" s="16">
        <v>1103</v>
      </c>
      <c r="E31" s="36" t="s">
        <v>27</v>
      </c>
      <c r="F31" s="13" t="s">
        <v>17</v>
      </c>
      <c r="G31" s="1">
        <v>1</v>
      </c>
      <c r="H31" s="2">
        <v>1</v>
      </c>
      <c r="I31" s="19">
        <f t="shared" si="1"/>
        <v>1103</v>
      </c>
      <c r="J31" s="16">
        <v>1103</v>
      </c>
    </row>
    <row r="34" ht="12.75">
      <c r="B34" s="41" t="s">
        <v>62</v>
      </c>
    </row>
    <row r="35" ht="12.75">
      <c r="B35" s="2" t="s">
        <v>63</v>
      </c>
    </row>
    <row r="36" ht="12.75">
      <c r="B36" s="42"/>
    </row>
    <row r="37" ht="12.75">
      <c r="B37" s="2" t="s">
        <v>64</v>
      </c>
    </row>
    <row r="39" ht="12.75">
      <c r="B39" s="2" t="s">
        <v>65</v>
      </c>
    </row>
    <row r="40" ht="12.75">
      <c r="D40" s="43"/>
    </row>
    <row r="41" ht="12.75">
      <c r="B41" s="2" t="s">
        <v>66</v>
      </c>
    </row>
    <row r="42" ht="12.75" customHeight="1"/>
    <row r="43" spans="2:3" ht="12.75" customHeight="1">
      <c r="B43" s="2" t="s">
        <v>67</v>
      </c>
      <c r="C43" s="44"/>
    </row>
    <row r="44" ht="12.75" customHeight="1">
      <c r="C44" s="44"/>
    </row>
    <row r="45" spans="2:3" ht="12.75" customHeight="1">
      <c r="B45" s="45" t="s">
        <v>68</v>
      </c>
      <c r="C45" s="44"/>
    </row>
    <row r="46" spans="4:8" ht="12.75" customHeight="1">
      <c r="D46" s="46"/>
      <c r="E46" s="42"/>
      <c r="F46" s="47"/>
      <c r="G46" s="47"/>
      <c r="H46" s="47"/>
    </row>
    <row r="47" spans="2:8" ht="12.75" customHeight="1">
      <c r="B47" s="2" t="s">
        <v>69</v>
      </c>
      <c r="D47" s="46"/>
      <c r="E47" s="42"/>
      <c r="F47" s="47"/>
      <c r="G47" s="47"/>
      <c r="H47" s="47"/>
    </row>
    <row r="48" spans="2:8" ht="12.75" customHeight="1">
      <c r="B48" s="2" t="s">
        <v>70</v>
      </c>
      <c r="D48" s="46"/>
      <c r="E48" s="42"/>
      <c r="F48" s="47"/>
      <c r="G48" s="47"/>
      <c r="H48" s="47"/>
    </row>
    <row r="49" spans="4:8" ht="12.75" customHeight="1">
      <c r="D49" s="46"/>
      <c r="E49" s="42"/>
      <c r="F49" s="47"/>
      <c r="G49" s="47"/>
      <c r="H49" s="47"/>
    </row>
    <row r="50" spans="2:8" ht="12.75">
      <c r="B50" s="45"/>
      <c r="C50" s="48"/>
      <c r="D50" s="46"/>
      <c r="E50" s="42"/>
      <c r="H50" s="47"/>
    </row>
    <row r="51" spans="3:8" ht="12.75">
      <c r="C51" s="48"/>
      <c r="D51" s="46"/>
      <c r="E51" s="42"/>
      <c r="H51" s="47"/>
    </row>
    <row r="52" ht="12.75">
      <c r="B52" s="42" t="s">
        <v>71</v>
      </c>
    </row>
    <row r="53" spans="2:5" ht="12.75">
      <c r="B53" s="40" t="s">
        <v>72</v>
      </c>
      <c r="C53" s="3" t="s">
        <v>73</v>
      </c>
      <c r="D53" s="37" t="s">
        <v>51</v>
      </c>
      <c r="E53" s="37"/>
    </row>
    <row r="54" spans="2:5" ht="12.75">
      <c r="B54" s="40" t="s">
        <v>74</v>
      </c>
      <c r="C54" s="3" t="s">
        <v>75</v>
      </c>
      <c r="D54" s="37" t="s">
        <v>22</v>
      </c>
      <c r="E54" s="37"/>
    </row>
    <row r="55" spans="2:5" ht="12.75">
      <c r="B55" s="40" t="s">
        <v>76</v>
      </c>
      <c r="C55" s="3" t="s">
        <v>15</v>
      </c>
      <c r="D55" s="37" t="s">
        <v>19</v>
      </c>
      <c r="E55" s="37"/>
    </row>
    <row r="56" spans="2:5" ht="12.75">
      <c r="B56" s="40" t="s">
        <v>77</v>
      </c>
      <c r="C56" s="3" t="s">
        <v>15</v>
      </c>
      <c r="D56" s="37" t="s">
        <v>16</v>
      </c>
      <c r="E56" s="37"/>
    </row>
    <row r="57" spans="2:5" ht="12.75">
      <c r="B57" s="40" t="s">
        <v>78</v>
      </c>
      <c r="C57" s="3" t="s">
        <v>79</v>
      </c>
      <c r="D57" s="37" t="s">
        <v>80</v>
      </c>
      <c r="E57" s="37"/>
    </row>
    <row r="58" spans="2:5" ht="12.75">
      <c r="B58" s="49" t="s">
        <v>81</v>
      </c>
      <c r="C58" s="3" t="s">
        <v>15</v>
      </c>
      <c r="D58" s="37" t="s">
        <v>80</v>
      </c>
      <c r="E58" s="37"/>
    </row>
    <row r="59" spans="2:5" ht="12.75">
      <c r="B59" s="49" t="s">
        <v>82</v>
      </c>
      <c r="C59" s="3" t="s">
        <v>58</v>
      </c>
      <c r="D59" s="37" t="s">
        <v>59</v>
      </c>
      <c r="E59" s="37"/>
    </row>
    <row r="60" spans="2:5" ht="12.75">
      <c r="B60" s="49" t="s">
        <v>83</v>
      </c>
      <c r="C60" s="3" t="s">
        <v>84</v>
      </c>
      <c r="D60" s="37" t="s">
        <v>85</v>
      </c>
      <c r="E60" s="37"/>
    </row>
    <row r="61" spans="2:5" ht="12.75">
      <c r="B61" s="49"/>
      <c r="D61" s="5"/>
      <c r="E61" s="37"/>
    </row>
    <row r="62" spans="2:5" ht="12.75">
      <c r="B62" s="49"/>
      <c r="D62" s="5"/>
      <c r="E62" s="37"/>
    </row>
    <row r="63" spans="2:5" ht="12.75">
      <c r="B63" s="49"/>
      <c r="D63" s="5"/>
      <c r="E63" s="37"/>
    </row>
    <row r="64" spans="2:5" ht="12.75">
      <c r="B64" s="49"/>
      <c r="D64" s="5"/>
      <c r="E64" s="37"/>
    </row>
    <row r="65" spans="2:5" ht="12.75">
      <c r="B65" s="49"/>
      <c r="D65" s="5"/>
      <c r="E65" s="37"/>
    </row>
    <row r="66" spans="2:4" ht="12.75">
      <c r="B66" s="40" t="s">
        <v>86</v>
      </c>
      <c r="C66" s="3" t="s">
        <v>84</v>
      </c>
      <c r="D66" s="37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2013-01-09T15:59:58Z</dcterms:modified>
  <cp:category/>
  <cp:version/>
  <cp:contentType/>
  <cp:contentStatus/>
</cp:coreProperties>
</file>