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990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<sst xmlns="http://schemas.openxmlformats.org/spreadsheetml/2006/main" count="174" uniqueCount="122">
  <si>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</si>
  <si>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</si>
  <si>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</si>
  <si>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</si>
  <si>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</si>
  <si>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</si>
  <si>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</si>
  <si>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</si>
  <si>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</si>
  <si>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</si>
  <si>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</si>
  <si>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</si>
  <si>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</si>
  <si>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</si>
  <si>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</si>
  <si>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</si>
  <si>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</si>
  <si>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eOne Films</t>
  </si>
  <si>
    <t>Momentum</t>
  </si>
  <si>
    <t>UK/Ger/Fra</t>
  </si>
  <si>
    <t>Skyfall</t>
  </si>
  <si>
    <t>Universal</t>
  </si>
  <si>
    <t>Quartet</t>
  </si>
  <si>
    <t>UK/USA</t>
  </si>
  <si>
    <t>Warner Bros</t>
  </si>
  <si>
    <t>StudioCanal</t>
  </si>
  <si>
    <t>I Give It a Year</t>
  </si>
  <si>
    <t>Cloud Atlas</t>
  </si>
  <si>
    <t xml:space="preserve">UK </t>
  </si>
  <si>
    <t>Broken</t>
  </si>
  <si>
    <t>Song for Marion</t>
  </si>
  <si>
    <t>Dogwoof</t>
  </si>
  <si>
    <t>Ind</t>
  </si>
  <si>
    <t>Wreck-It Ralph</t>
  </si>
  <si>
    <t>Les Miserables</t>
  </si>
  <si>
    <t>20th Century Fox</t>
  </si>
  <si>
    <t>Good Vibrations</t>
  </si>
  <si>
    <t>Disney</t>
  </si>
  <si>
    <t>Entertainment</t>
  </si>
  <si>
    <t>The Works</t>
  </si>
  <si>
    <t>Jack the Giant Slayer</t>
  </si>
  <si>
    <t>Welcome to the Punch</t>
  </si>
  <si>
    <t>The Spirit of '45</t>
  </si>
  <si>
    <t>The Croods</t>
  </si>
  <si>
    <t>Papadopoulos &amp; Sons</t>
  </si>
  <si>
    <t>Miracle</t>
  </si>
  <si>
    <t>The weekend gross for:</t>
  </si>
  <si>
    <r>
      <t>Excluding previews the weekend gross for:</t>
    </r>
  </si>
  <si>
    <t>Flying Blind</t>
  </si>
  <si>
    <t>Oblivion</t>
  </si>
  <si>
    <t>Scary Movie 5</t>
  </si>
  <si>
    <t>Soda</t>
  </si>
  <si>
    <t>Evil Dead</t>
  </si>
  <si>
    <t>Eros</t>
  </si>
  <si>
    <t>Lions Gate</t>
  </si>
  <si>
    <t>Aus</t>
  </si>
  <si>
    <t>The Place Beyond the Pines</t>
  </si>
  <si>
    <t>Oz: The Great and Powerful</t>
  </si>
  <si>
    <t>Sony Pictures</t>
  </si>
  <si>
    <t xml:space="preserve"> -</t>
  </si>
  <si>
    <t xml:space="preserve"> </t>
  </si>
  <si>
    <t>Arrow Films</t>
  </si>
  <si>
    <t xml:space="preserve">Ayngaran </t>
  </si>
  <si>
    <t>The Odd Life of Timothy Green</t>
  </si>
  <si>
    <t>Den/Swe/Ita/Fra/Ger</t>
  </si>
  <si>
    <t>Weekend 26 April - 28 April 2013 UK box office</t>
  </si>
  <si>
    <t>Openers next week - 3 May 2013</t>
  </si>
  <si>
    <t>All Stars</t>
  </si>
  <si>
    <t>Chimpanzee</t>
  </si>
  <si>
    <t>I'm So Excited</t>
  </si>
  <si>
    <t>Robosapien</t>
  </si>
  <si>
    <t>Valai</t>
  </si>
  <si>
    <t>Esp</t>
  </si>
  <si>
    <t>Tur</t>
  </si>
  <si>
    <t>eOne</t>
  </si>
  <si>
    <t>Vertigo</t>
  </si>
  <si>
    <t xml:space="preserve">Metrodome </t>
  </si>
  <si>
    <t>Munro Film</t>
  </si>
  <si>
    <t xml:space="preserve">Kaleidescope </t>
  </si>
  <si>
    <t>Vogue</t>
  </si>
  <si>
    <t>Dead Man Down</t>
  </si>
  <si>
    <t>Dragon</t>
  </si>
  <si>
    <t>Moondru Per Moondru Kaadhal</t>
  </si>
  <si>
    <t>21 and Over</t>
  </si>
  <si>
    <t>The Eye of the Storm</t>
  </si>
  <si>
    <t>Gimme the Loot</t>
  </si>
  <si>
    <t>Shootout at Wadala</t>
  </si>
  <si>
    <t>Iron Man 3</t>
  </si>
  <si>
    <t>Lucky Di Unlucky Story</t>
  </si>
  <si>
    <t>Bernie</t>
  </si>
  <si>
    <t>USA/China</t>
  </si>
  <si>
    <t>White Elephant</t>
  </si>
  <si>
    <t>Jump</t>
  </si>
  <si>
    <t>Sound Thoma</t>
  </si>
  <si>
    <t>USA/NZ</t>
  </si>
  <si>
    <t>UK/Irl</t>
  </si>
  <si>
    <t>Rus</t>
  </si>
  <si>
    <t>In the Fog</t>
  </si>
  <si>
    <t>UK* films in top 15: 1</t>
  </si>
  <si>
    <t xml:space="preserve">Urban Vibez </t>
  </si>
  <si>
    <t xml:space="preserve">Eureka </t>
  </si>
  <si>
    <t xml:space="preserve">Axiom </t>
  </si>
  <si>
    <t>Element</t>
  </si>
  <si>
    <t xml:space="preserve">New Wave </t>
  </si>
  <si>
    <t>Ashirvad</t>
  </si>
  <si>
    <t>UK* share of top 15 gross: 7%</t>
  </si>
  <si>
    <t>Against last weekend: 118%</t>
  </si>
  <si>
    <t>Against last year: -16%</t>
  </si>
  <si>
    <t>Rolling 52 week ranking: 12th</t>
  </si>
  <si>
    <t>The Look of Love</t>
  </si>
  <si>
    <t>Olympus has Fallen</t>
  </si>
  <si>
    <t>Love is All You Need</t>
  </si>
  <si>
    <t>The ABCs of Death</t>
  </si>
  <si>
    <r>
      <rPr>
        <i/>
        <sz val="10"/>
        <rFont val="Arial"/>
        <family val="2"/>
      </rPr>
      <t xml:space="preserve">Iron Man 3 </t>
    </r>
    <r>
      <rPr>
        <sz val="10"/>
        <rFont val="Arial"/>
        <family val="2"/>
      </rPr>
      <t xml:space="preserve">includes £2,322,034 from 525 previews </t>
    </r>
  </si>
  <si>
    <r>
      <t xml:space="preserve">The Look of Love </t>
    </r>
    <r>
      <rPr>
        <sz val="10"/>
        <rFont val="Arial"/>
        <family val="2"/>
      </rPr>
      <t>includes £13,243 from 9 previews</t>
    </r>
  </si>
  <si>
    <r>
      <t>Love is All You Need</t>
    </r>
    <r>
      <rPr>
        <sz val="10"/>
        <rFont val="Arial"/>
        <family val="2"/>
      </rPr>
      <t xml:space="preserve"> has decreased by 35%</t>
    </r>
  </si>
  <si>
    <r>
      <rPr>
        <i/>
        <sz val="10"/>
        <rFont val="Arial"/>
        <family val="2"/>
      </rPr>
      <t xml:space="preserve">Olympus has Fallen </t>
    </r>
    <r>
      <rPr>
        <sz val="10"/>
        <rFont val="Arial"/>
        <family val="2"/>
      </rPr>
      <t>has decreased by 43%</t>
    </r>
  </si>
  <si>
    <t>Selam/Hello</t>
  </si>
  <si>
    <t>Tanzania/USA</t>
  </si>
  <si>
    <t>Hong Kong/China</t>
  </si>
  <si>
    <t>Arg/Esp/Fra</t>
  </si>
  <si>
    <r>
      <rPr>
        <i/>
        <sz val="10"/>
        <rFont val="Arial"/>
        <family val="2"/>
      </rPr>
      <t>Evil Dead</t>
    </r>
    <r>
      <rPr>
        <sz val="10"/>
        <rFont val="Arial"/>
        <family val="2"/>
      </rPr>
      <t xml:space="preserve"> has decreased by 51%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</si>
</sst>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left" vertical="top" shrinkToFit="1"/>
    </xf>
    <xf numFmtId="174" fontId="2" fillId="0" borderId="0" xfId="0" applyNumberFormat="1" applyFont="1" applyFill="1" applyAlignment="1">
      <alignment horizontal="center" vertical="center" shrinkToFit="1"/>
    </xf>
    <xf numFmtId="174" fontId="2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175" fontId="0" fillId="0" borderId="0" xfId="0" applyNumberFormat="1" applyFont="1" applyAlignment="1">
      <alignment horizontal="left"/>
    </xf>
    <xf numFmtId="0" fontId="1" fillId="0" borderId="0" xfId="136" applyFont="1" applyAlignment="1">
      <alignment wrapText="1"/>
      <protection/>
    </xf>
    <xf numFmtId="183" fontId="1" fillId="0" borderId="0" xfId="52" applyNumberFormat="1" applyFont="1" applyAlignment="1">
      <alignment wrapText="1"/>
    </xf>
    <xf numFmtId="9" fontId="1" fillId="0" borderId="0" xfId="152" applyFont="1" applyAlignment="1">
      <alignment wrapText="1"/>
    </xf>
    <xf numFmtId="0" fontId="0" fillId="0" borderId="0" xfId="136">
      <alignment/>
      <protection/>
    </xf>
    <xf numFmtId="183" fontId="0" fillId="0" borderId="0" xfId="52" applyNumberFormat="1" applyFont="1" applyAlignment="1">
      <alignment/>
    </xf>
    <xf numFmtId="1" fontId="0" fillId="0" borderId="0" xfId="152" applyNumberFormat="1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91" applyFont="1">
      <alignment/>
      <protection/>
    </xf>
    <xf numFmtId="175" fontId="0" fillId="0" borderId="0" xfId="49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105">
      <alignment/>
      <protection/>
    </xf>
    <xf numFmtId="0" fontId="0" fillId="0" borderId="0" xfId="105" applyAlignment="1">
      <alignment vertical="top"/>
      <protection/>
    </xf>
    <xf numFmtId="0" fontId="0" fillId="0" borderId="0" xfId="105" applyAlignment="1">
      <alignment horizontal="left" vertical="top" wrapText="1"/>
      <protection/>
    </xf>
    <xf numFmtId="14" fontId="0" fillId="0" borderId="0" xfId="105" applyNumberFormat="1" applyAlignment="1">
      <alignment horizontal="left"/>
      <protection/>
    </xf>
    <xf numFmtId="0" fontId="0" fillId="0" borderId="0" xfId="112">
      <alignment/>
      <protection/>
    </xf>
    <xf numFmtId="9" fontId="0" fillId="0" borderId="0" xfId="146" applyFont="1" applyAlignment="1">
      <alignment/>
    </xf>
    <xf numFmtId="0" fontId="0" fillId="0" borderId="0" xfId="117">
      <alignment/>
      <protection/>
    </xf>
    <xf numFmtId="0" fontId="0" fillId="0" borderId="0" xfId="112" applyAlignment="1">
      <alignment horizontal="center"/>
      <protection/>
    </xf>
    <xf numFmtId="0" fontId="0" fillId="0" borderId="0" xfId="118">
      <alignment/>
      <protection/>
    </xf>
    <xf numFmtId="9" fontId="0" fillId="0" borderId="0" xfId="147" applyNumberFormat="1" applyFont="1" applyAlignment="1">
      <alignment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75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0" fontId="44" fillId="0" borderId="0" xfId="0" applyFont="1" applyAlignment="1">
      <alignment horizontal="left"/>
    </xf>
    <xf numFmtId="175" fontId="0" fillId="0" borderId="0" xfId="48" applyNumberFormat="1" applyFont="1" applyAlignment="1">
      <alignment/>
    </xf>
    <xf numFmtId="9" fontId="0" fillId="0" borderId="0" xfId="147" applyFont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0" xfId="112" applyFont="1">
      <alignment/>
      <protection/>
    </xf>
    <xf numFmtId="0" fontId="0" fillId="0" borderId="0" xfId="92" applyFont="1">
      <alignment/>
      <protection/>
    </xf>
    <xf numFmtId="175" fontId="0" fillId="0" borderId="0" xfId="0" applyNumberFormat="1" applyFont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0" xfId="105" applyFont="1" applyAlignment="1">
      <alignment horizontal="left" vertical="top" wrapText="1"/>
      <protection/>
    </xf>
    <xf numFmtId="1" fontId="0" fillId="0" borderId="0" xfId="0" applyNumberFormat="1" applyFont="1" applyFill="1" applyAlignment="1">
      <alignment horizontal="left" indent="1" shrinkToFit="1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_Sheet1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11 2" xfId="69"/>
    <cellStyle name="Normal 11_Sheet1" xfId="70"/>
    <cellStyle name="Normal 12" xfId="71"/>
    <cellStyle name="Normal 13" xfId="72"/>
    <cellStyle name="Normal 13 2" xfId="73"/>
    <cellStyle name="Normal 14" xfId="74"/>
    <cellStyle name="Normal 14 2" xfId="75"/>
    <cellStyle name="Normal 15" xfId="76"/>
    <cellStyle name="Normal 15 2" xfId="77"/>
    <cellStyle name="Normal 16" xfId="78"/>
    <cellStyle name="Normal 16 2" xfId="79"/>
    <cellStyle name="Normal 17" xfId="80"/>
    <cellStyle name="Normal 17 2" xfId="81"/>
    <cellStyle name="Normal 18" xfId="82"/>
    <cellStyle name="Normal 18 2" xfId="83"/>
    <cellStyle name="Normal 19" xfId="84"/>
    <cellStyle name="Normal 19 2" xfId="85"/>
    <cellStyle name="Normal 2" xfId="86"/>
    <cellStyle name="Normal 2 2" xfId="87"/>
    <cellStyle name="Normal 2 3" xfId="88"/>
    <cellStyle name="Normal 20" xfId="89"/>
    <cellStyle name="Normal 20 2" xfId="90"/>
    <cellStyle name="Normal 21" xfId="91"/>
    <cellStyle name="Normal 21 2" xfId="92"/>
    <cellStyle name="Normal 22" xfId="93"/>
    <cellStyle name="Normal 22 2" xfId="94"/>
    <cellStyle name="Normal 23" xfId="95"/>
    <cellStyle name="Normal 23 2" xfId="96"/>
    <cellStyle name="Normal 24" xfId="97"/>
    <cellStyle name="Normal 24 2" xfId="98"/>
    <cellStyle name="Normal 25" xfId="99"/>
    <cellStyle name="Normal 25 2" xfId="100"/>
    <cellStyle name="Normal 26" xfId="101"/>
    <cellStyle name="Normal 26 2" xfId="102"/>
    <cellStyle name="Normal 27" xfId="103"/>
    <cellStyle name="Normal 27 2" xfId="104"/>
    <cellStyle name="Normal 28" xfId="105"/>
    <cellStyle name="Normal 29" xfId="106"/>
    <cellStyle name="Normal 3" xfId="107"/>
    <cellStyle name="Normal 3 2" xfId="108"/>
    <cellStyle name="Normal 3 3" xfId="109"/>
    <cellStyle name="Normal 3_Sheet1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4" xfId="119"/>
    <cellStyle name="Normal 4 2" xfId="120"/>
    <cellStyle name="Normal 4 3" xfId="121"/>
    <cellStyle name="Normal 4_Sheet1" xfId="122"/>
    <cellStyle name="Normal 5" xfId="123"/>
    <cellStyle name="Normal 6" xfId="124"/>
    <cellStyle name="Normal 6 2" xfId="125"/>
    <cellStyle name="Normal 6 3" xfId="126"/>
    <cellStyle name="Normal 6_Sheet1" xfId="127"/>
    <cellStyle name="Normal 7" xfId="128"/>
    <cellStyle name="Normal 7 2" xfId="129"/>
    <cellStyle name="Normal 8" xfId="130"/>
    <cellStyle name="Normal 8 2" xfId="131"/>
    <cellStyle name="Normal 8_Sheet1" xfId="132"/>
    <cellStyle name="Normal 9" xfId="133"/>
    <cellStyle name="Normal 9 2" xfId="134"/>
    <cellStyle name="Normal 9_Sheet1" xfId="135"/>
    <cellStyle name="Normal_Sheet1" xfId="136"/>
    <cellStyle name="Note" xfId="137"/>
    <cellStyle name="Output" xfId="138"/>
    <cellStyle name="Percent" xfId="139"/>
    <cellStyle name="Percent 2" xfId="140"/>
    <cellStyle name="Percent 2 2" xfId="141"/>
    <cellStyle name="Percent 2 3" xfId="142"/>
    <cellStyle name="Percent 3" xfId="143"/>
    <cellStyle name="Percent 4" xfId="144"/>
    <cellStyle name="Percent 4 2" xfId="145"/>
    <cellStyle name="Percent 5" xfId="146"/>
    <cellStyle name="Percent 5 2" xfId="147"/>
    <cellStyle name="Percent 6" xfId="148"/>
    <cellStyle name="Percent 7" xfId="149"/>
    <cellStyle name="Percent 8" xfId="150"/>
    <cellStyle name="Percent 9" xfId="151"/>
    <cellStyle name="Percent_Sheet1" xfId="152"/>
    <cellStyle name="Title" xfId="153"/>
    <cellStyle name="Total" xfId="154"/>
    <cellStyle name="Warning Text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20" customWidth="1"/>
    <col min="5" max="5" width="23.8515625" style="1" customWidth="1"/>
    <col min="6" max="8" width="12.00390625" style="16" customWidth="1"/>
    <col min="9" max="9" width="11.28125" style="22" customWidth="1"/>
    <col min="10" max="10" width="15.140625" style="22" customWidth="1"/>
    <col min="11" max="11" width="9.140625" style="1" customWidth="1"/>
    <col min="12" max="12" width="17.140625" style="1" customWidth="1"/>
    <col min="13" max="15" width="9.140625" style="1" customWidth="1"/>
    <col min="16" max="16" width="13.421875" style="1" customWidth="1"/>
    <col min="17" max="19" width="9.140625" style="1" customWidth="1"/>
    <col min="20" max="20" width="17.8515625" style="1" customWidth="1"/>
    <col min="21" max="16384" width="9.140625" style="1" customWidth="1"/>
  </cols>
  <sheetData>
    <row r="1" spans="2:3" ht="12.75">
      <c r="B1" s="3" t="s">
        <v>65</v>
      </c>
      <c r="C1" s="4"/>
    </row>
    <row r="2" spans="1:10" ht="38.25">
      <c r="A2" s="5" t="s">
        <v>0</v>
      </c>
      <c r="B2" s="5" t="s">
        <v>1</v>
      </c>
      <c r="C2" s="6" t="s">
        <v>2</v>
      </c>
      <c r="D2" s="42" t="s">
        <v>3</v>
      </c>
      <c r="E2" s="5" t="s">
        <v>4</v>
      </c>
      <c r="F2" s="24" t="s">
        <v>5</v>
      </c>
      <c r="G2" s="24" t="s">
        <v>6</v>
      </c>
      <c r="H2" s="24" t="s">
        <v>7</v>
      </c>
      <c r="I2" s="46" t="s">
        <v>8</v>
      </c>
      <c r="J2" s="46" t="s">
        <v>9</v>
      </c>
    </row>
    <row r="3" spans="1:12" ht="12.75">
      <c r="A3" s="59">
        <v>1</v>
      </c>
      <c r="B3" s="59" t="s">
        <v>87</v>
      </c>
      <c r="C3" s="4" t="s">
        <v>90</v>
      </c>
      <c r="D3" s="74">
        <v>13711048</v>
      </c>
      <c r="E3" s="77" t="s">
        <v>37</v>
      </c>
      <c r="F3" s="16" t="s">
        <v>59</v>
      </c>
      <c r="G3" s="61">
        <v>1</v>
      </c>
      <c r="H3" s="63">
        <v>555</v>
      </c>
      <c r="I3" s="47">
        <f aca="true" t="shared" si="0" ref="I3:I17">D3/H3</f>
        <v>24704.59099099099</v>
      </c>
      <c r="J3" s="74">
        <v>13711048</v>
      </c>
      <c r="L3" s="40"/>
    </row>
    <row r="4" spans="1:12" ht="12.75">
      <c r="A4" s="59">
        <v>2</v>
      </c>
      <c r="B4" s="59" t="s">
        <v>110</v>
      </c>
      <c r="C4" s="62" t="s">
        <v>10</v>
      </c>
      <c r="D4" s="74">
        <v>913370</v>
      </c>
      <c r="E4" s="77" t="s">
        <v>54</v>
      </c>
      <c r="F4" s="60">
        <v>-0.5936785444192357</v>
      </c>
      <c r="G4" s="61">
        <v>2</v>
      </c>
      <c r="H4" s="63">
        <v>461</v>
      </c>
      <c r="I4" s="47">
        <f t="shared" si="0"/>
        <v>1981.2798264642083</v>
      </c>
      <c r="J4" s="74">
        <v>4003912</v>
      </c>
      <c r="L4" s="40"/>
    </row>
    <row r="5" spans="1:20" ht="12.75">
      <c r="A5" s="59">
        <v>3</v>
      </c>
      <c r="B5" s="59" t="s">
        <v>49</v>
      </c>
      <c r="C5" s="62" t="s">
        <v>10</v>
      </c>
      <c r="D5" s="74">
        <v>682543</v>
      </c>
      <c r="E5" s="77" t="s">
        <v>21</v>
      </c>
      <c r="F5" s="60">
        <v>-0.5880589898575347</v>
      </c>
      <c r="G5" s="61">
        <v>3</v>
      </c>
      <c r="H5" s="63">
        <v>456</v>
      </c>
      <c r="I5" s="47">
        <f t="shared" si="0"/>
        <v>1496.8048245614036</v>
      </c>
      <c r="J5" s="74">
        <v>9453544</v>
      </c>
      <c r="L5" s="40"/>
      <c r="M5" s="34"/>
      <c r="N5" s="34"/>
      <c r="O5" s="34"/>
      <c r="P5" s="35"/>
      <c r="Q5" s="36"/>
      <c r="R5" s="34"/>
      <c r="S5" s="35"/>
      <c r="T5" s="35"/>
    </row>
    <row r="6" spans="1:20" ht="12.75">
      <c r="A6" s="59">
        <v>4</v>
      </c>
      <c r="B6" s="77" t="s">
        <v>43</v>
      </c>
      <c r="C6" s="62" t="s">
        <v>10</v>
      </c>
      <c r="D6" s="74">
        <v>605589</v>
      </c>
      <c r="E6" s="51" t="s">
        <v>35</v>
      </c>
      <c r="F6" s="60">
        <v>-0.10805198018708272</v>
      </c>
      <c r="G6" s="61">
        <v>6</v>
      </c>
      <c r="H6" s="63">
        <v>497</v>
      </c>
      <c r="I6" s="47">
        <f t="shared" si="0"/>
        <v>1218.4889336016097</v>
      </c>
      <c r="J6" s="74">
        <v>24485693</v>
      </c>
      <c r="L6" s="40"/>
      <c r="M6" s="37"/>
      <c r="N6" s="37"/>
      <c r="O6" s="37"/>
      <c r="P6" s="38"/>
      <c r="Q6" s="39"/>
      <c r="R6" s="37"/>
      <c r="S6" s="38"/>
      <c r="T6" s="38"/>
    </row>
    <row r="7" spans="1:20" ht="12.75">
      <c r="A7" s="59">
        <v>5</v>
      </c>
      <c r="B7" s="59" t="s">
        <v>52</v>
      </c>
      <c r="C7" s="62" t="s">
        <v>10</v>
      </c>
      <c r="D7" s="74">
        <v>538466</v>
      </c>
      <c r="E7" s="21" t="s">
        <v>25</v>
      </c>
      <c r="F7" s="60">
        <v>-0.608628025601777</v>
      </c>
      <c r="G7" s="61">
        <v>2</v>
      </c>
      <c r="H7" s="63">
        <v>394</v>
      </c>
      <c r="I7" s="47">
        <f t="shared" si="0"/>
        <v>1366.6649746192893</v>
      </c>
      <c r="J7" s="74">
        <v>2560331</v>
      </c>
      <c r="L7" s="40"/>
      <c r="M7" s="37"/>
      <c r="N7" s="37"/>
      <c r="O7" s="37"/>
      <c r="P7" s="38"/>
      <c r="Q7" s="39"/>
      <c r="R7" s="37"/>
      <c r="S7" s="38"/>
      <c r="T7" s="38"/>
    </row>
    <row r="8" spans="1:20" ht="12.75">
      <c r="A8" s="59">
        <v>6</v>
      </c>
      <c r="B8" s="59" t="s">
        <v>56</v>
      </c>
      <c r="C8" s="62" t="s">
        <v>10</v>
      </c>
      <c r="D8" s="74">
        <v>422035</v>
      </c>
      <c r="E8" s="21" t="s">
        <v>25</v>
      </c>
      <c r="F8" s="60">
        <v>-0.2733432049449887</v>
      </c>
      <c r="G8" s="61">
        <v>3</v>
      </c>
      <c r="H8" s="63">
        <v>209</v>
      </c>
      <c r="I8" s="47">
        <f t="shared" si="0"/>
        <v>2019.3062200956938</v>
      </c>
      <c r="J8" s="74">
        <v>2403464</v>
      </c>
      <c r="L8" s="40"/>
      <c r="M8" s="37"/>
      <c r="N8" s="37"/>
      <c r="O8" s="37"/>
      <c r="P8" s="38"/>
      <c r="Q8" s="39"/>
      <c r="R8" s="37"/>
      <c r="S8" s="38"/>
      <c r="T8" s="38"/>
    </row>
    <row r="9" spans="1:20" ht="12.75">
      <c r="A9" s="59">
        <v>7</v>
      </c>
      <c r="B9" s="77" t="s">
        <v>109</v>
      </c>
      <c r="C9" s="62" t="s">
        <v>10</v>
      </c>
      <c r="D9" s="74">
        <v>208557</v>
      </c>
      <c r="E9" s="21" t="s">
        <v>25</v>
      </c>
      <c r="F9" s="16" t="s">
        <v>59</v>
      </c>
      <c r="G9" s="61">
        <v>1</v>
      </c>
      <c r="H9" s="63">
        <v>140</v>
      </c>
      <c r="I9" s="47">
        <f t="shared" si="0"/>
        <v>1489.692857142857</v>
      </c>
      <c r="J9" s="74">
        <v>208557</v>
      </c>
      <c r="L9" s="40"/>
      <c r="M9" s="37"/>
      <c r="N9" s="37"/>
      <c r="O9" s="37"/>
      <c r="P9" s="38"/>
      <c r="Q9" s="39"/>
      <c r="R9" s="37"/>
      <c r="S9" s="38"/>
      <c r="T9" s="38"/>
    </row>
    <row r="10" spans="1:20" ht="12.75">
      <c r="A10" s="59">
        <v>8</v>
      </c>
      <c r="B10" s="59" t="s">
        <v>50</v>
      </c>
      <c r="C10" s="62" t="s">
        <v>10</v>
      </c>
      <c r="D10" s="74">
        <v>162231</v>
      </c>
      <c r="E10" s="77" t="s">
        <v>38</v>
      </c>
      <c r="F10" s="60">
        <v>-0.6419524209940873</v>
      </c>
      <c r="G10" s="61">
        <v>3</v>
      </c>
      <c r="H10" s="63">
        <v>300</v>
      </c>
      <c r="I10" s="47">
        <f t="shared" si="0"/>
        <v>540.77</v>
      </c>
      <c r="J10" s="74">
        <v>2344473</v>
      </c>
      <c r="L10" s="40"/>
      <c r="M10" s="37"/>
      <c r="N10" s="37"/>
      <c r="O10" s="37"/>
      <c r="P10" s="38"/>
      <c r="Q10" s="39"/>
      <c r="R10" s="37"/>
      <c r="S10" s="38"/>
      <c r="T10" s="38"/>
    </row>
    <row r="11" spans="1:20" ht="12.75">
      <c r="A11" s="59">
        <v>9</v>
      </c>
      <c r="B11" s="59" t="s">
        <v>111</v>
      </c>
      <c r="C11" s="50" t="s">
        <v>64</v>
      </c>
      <c r="D11" s="74">
        <v>129465</v>
      </c>
      <c r="E11" s="78" t="s">
        <v>61</v>
      </c>
      <c r="F11" s="60">
        <v>-0.359642094017094</v>
      </c>
      <c r="G11" s="61">
        <v>2</v>
      </c>
      <c r="H11" s="63">
        <v>124</v>
      </c>
      <c r="I11" s="47">
        <f t="shared" si="0"/>
        <v>1044.0725806451612</v>
      </c>
      <c r="J11" s="74">
        <v>506875</v>
      </c>
      <c r="L11" s="40"/>
      <c r="M11" s="37"/>
      <c r="N11" s="37"/>
      <c r="O11" s="37"/>
      <c r="P11" s="38"/>
      <c r="Q11" s="39"/>
      <c r="R11" s="37"/>
      <c r="S11" s="38"/>
      <c r="T11" s="38"/>
    </row>
    <row r="12" spans="1:20" ht="12.75">
      <c r="A12" s="59">
        <v>10</v>
      </c>
      <c r="B12" s="77" t="s">
        <v>57</v>
      </c>
      <c r="C12" s="62" t="s">
        <v>10</v>
      </c>
      <c r="D12" s="74">
        <v>70191</v>
      </c>
      <c r="E12" s="77" t="s">
        <v>37</v>
      </c>
      <c r="F12" s="60">
        <v>-0.48901086901130586</v>
      </c>
      <c r="G12" s="61">
        <v>8</v>
      </c>
      <c r="H12" s="63">
        <v>241</v>
      </c>
      <c r="I12" s="47">
        <f t="shared" si="0"/>
        <v>291.24896265560164</v>
      </c>
      <c r="J12" s="74">
        <v>14987064</v>
      </c>
      <c r="L12" s="40"/>
      <c r="M12" s="37"/>
      <c r="N12" s="37"/>
      <c r="O12" s="37"/>
      <c r="P12" s="38"/>
      <c r="Q12" s="39"/>
      <c r="R12" s="37"/>
      <c r="S12" s="38"/>
      <c r="T12" s="38"/>
    </row>
    <row r="13" spans="1:20" ht="12.75">
      <c r="A13" s="59">
        <v>11</v>
      </c>
      <c r="B13" s="59" t="s">
        <v>33</v>
      </c>
      <c r="C13" s="62" t="s">
        <v>10</v>
      </c>
      <c r="D13" s="74">
        <v>56084</v>
      </c>
      <c r="E13" s="77" t="s">
        <v>37</v>
      </c>
      <c r="F13" s="60">
        <v>-0.24036299607205744</v>
      </c>
      <c r="G13" s="61">
        <v>12</v>
      </c>
      <c r="H13" s="63">
        <v>234</v>
      </c>
      <c r="I13" s="47">
        <f t="shared" si="0"/>
        <v>239.67521367521368</v>
      </c>
      <c r="J13" s="74">
        <v>23465743</v>
      </c>
      <c r="L13" s="40"/>
      <c r="M13" s="37"/>
      <c r="N13" s="37"/>
      <c r="O13" s="37"/>
      <c r="P13" s="38"/>
      <c r="Q13" s="39"/>
      <c r="R13" s="37"/>
      <c r="S13" s="38"/>
      <c r="T13" s="38"/>
    </row>
    <row r="14" spans="1:20" ht="12.75">
      <c r="A14" s="59">
        <v>12</v>
      </c>
      <c r="B14" s="77" t="s">
        <v>63</v>
      </c>
      <c r="C14" s="62" t="s">
        <v>10</v>
      </c>
      <c r="D14" s="74">
        <v>48034</v>
      </c>
      <c r="E14" s="77" t="s">
        <v>37</v>
      </c>
      <c r="F14" s="60">
        <v>-0.39369383015247905</v>
      </c>
      <c r="G14" s="61">
        <v>4</v>
      </c>
      <c r="H14" s="63">
        <v>135</v>
      </c>
      <c r="I14" s="47">
        <f t="shared" si="0"/>
        <v>355.8074074074074</v>
      </c>
      <c r="J14" s="74">
        <v>984694</v>
      </c>
      <c r="L14" s="40"/>
      <c r="M14" s="37"/>
      <c r="N14" s="37"/>
      <c r="O14" s="37"/>
      <c r="P14" s="38"/>
      <c r="Q14" s="39"/>
      <c r="R14" s="37"/>
      <c r="S14" s="38"/>
      <c r="T14" s="38"/>
    </row>
    <row r="15" spans="1:20" ht="12.75">
      <c r="A15" s="59">
        <v>13</v>
      </c>
      <c r="B15" s="59" t="s">
        <v>40</v>
      </c>
      <c r="C15" s="8" t="s">
        <v>23</v>
      </c>
      <c r="D15" s="74">
        <v>47210</v>
      </c>
      <c r="E15" s="22" t="s">
        <v>24</v>
      </c>
      <c r="F15" s="60">
        <v>-0.6920317035780684</v>
      </c>
      <c r="G15" s="61">
        <v>6</v>
      </c>
      <c r="H15" s="63">
        <v>225</v>
      </c>
      <c r="I15" s="47">
        <f t="shared" si="0"/>
        <v>209.82222222222222</v>
      </c>
      <c r="J15" s="74">
        <v>7434557</v>
      </c>
      <c r="L15" s="40"/>
      <c r="M15" s="37"/>
      <c r="N15" s="37"/>
      <c r="O15" s="37"/>
      <c r="P15" s="38"/>
      <c r="Q15" s="39"/>
      <c r="R15" s="37"/>
      <c r="S15" s="38"/>
      <c r="T15" s="38"/>
    </row>
    <row r="16" spans="1:20" ht="12.75">
      <c r="A16" s="59">
        <v>14</v>
      </c>
      <c r="B16" s="59" t="s">
        <v>88</v>
      </c>
      <c r="C16" s="29" t="s">
        <v>32</v>
      </c>
      <c r="D16" s="74">
        <v>33317</v>
      </c>
      <c r="E16" s="79" t="s">
        <v>99</v>
      </c>
      <c r="F16" s="16" t="s">
        <v>59</v>
      </c>
      <c r="G16" s="61">
        <v>1</v>
      </c>
      <c r="H16" s="63">
        <v>11</v>
      </c>
      <c r="I16" s="47">
        <f t="shared" si="0"/>
        <v>3028.818181818182</v>
      </c>
      <c r="J16" s="74">
        <v>33317</v>
      </c>
      <c r="L16" s="40"/>
      <c r="M16" s="37"/>
      <c r="N16" s="37"/>
      <c r="O16" s="37"/>
      <c r="P16" s="38"/>
      <c r="Q16" s="39"/>
      <c r="R16" s="37"/>
      <c r="S16" s="38"/>
      <c r="T16" s="38"/>
    </row>
    <row r="17" spans="1:20" ht="12.75">
      <c r="A17" s="59">
        <v>15</v>
      </c>
      <c r="B17" s="59" t="s">
        <v>89</v>
      </c>
      <c r="C17" s="62" t="s">
        <v>10</v>
      </c>
      <c r="D17" s="74">
        <v>32935</v>
      </c>
      <c r="E17" s="66" t="s">
        <v>39</v>
      </c>
      <c r="F17" s="16" t="s">
        <v>59</v>
      </c>
      <c r="G17" s="61">
        <v>1</v>
      </c>
      <c r="H17" s="63">
        <v>28</v>
      </c>
      <c r="I17" s="47">
        <f t="shared" si="0"/>
        <v>1176.25</v>
      </c>
      <c r="J17" s="74">
        <v>32935</v>
      </c>
      <c r="L17" s="40"/>
      <c r="M17" s="37"/>
      <c r="N17" s="37"/>
      <c r="O17" s="37"/>
      <c r="P17" s="38"/>
      <c r="Q17" s="39"/>
      <c r="R17" s="37"/>
      <c r="S17" s="38"/>
      <c r="T17" s="38"/>
    </row>
    <row r="18" spans="1:20" ht="12.75">
      <c r="A18" s="9"/>
      <c r="B18" s="9" t="s">
        <v>12</v>
      </c>
      <c r="C18" s="10"/>
      <c r="D18" s="43">
        <f>SUM(D3:D17)</f>
        <v>17661075</v>
      </c>
      <c r="E18" s="9"/>
      <c r="F18" s="17"/>
      <c r="G18" s="17"/>
      <c r="H18" s="28">
        <f>SUM(H3:H17)</f>
        <v>4010</v>
      </c>
      <c r="I18" s="43">
        <f>D18/H18</f>
        <v>4404.2581047381545</v>
      </c>
      <c r="J18" s="43">
        <f>SUM(J3:J17)</f>
        <v>106616207</v>
      </c>
      <c r="L18" s="37"/>
      <c r="M18" s="37"/>
      <c r="N18" s="37"/>
      <c r="O18" s="37"/>
      <c r="P18" s="38"/>
      <c r="Q18" s="39"/>
      <c r="R18" s="37"/>
      <c r="S18" s="38"/>
      <c r="T18" s="38"/>
    </row>
    <row r="19" spans="1:20" s="14" customFormat="1" ht="12.75">
      <c r="A19" s="11"/>
      <c r="B19" s="11"/>
      <c r="C19" s="12"/>
      <c r="D19" s="44"/>
      <c r="E19" s="13"/>
      <c r="F19" s="19"/>
      <c r="G19" s="18"/>
      <c r="H19" s="23"/>
      <c r="I19" s="44"/>
      <c r="J19" s="44"/>
      <c r="L19" s="37"/>
      <c r="M19" s="37"/>
      <c r="N19" s="37"/>
      <c r="O19" s="37"/>
      <c r="P19" s="38"/>
      <c r="Q19" s="39"/>
      <c r="R19" s="37"/>
      <c r="S19" s="38"/>
      <c r="T19" s="38"/>
    </row>
    <row r="20" spans="2:20" s="14" customFormat="1" ht="12.75">
      <c r="B20" s="65" t="s">
        <v>13</v>
      </c>
      <c r="C20" s="8"/>
      <c r="D20" s="45"/>
      <c r="F20" s="19"/>
      <c r="G20" s="19"/>
      <c r="H20" s="19"/>
      <c r="I20" s="21"/>
      <c r="J20" s="21"/>
      <c r="L20" s="37"/>
      <c r="M20" s="37"/>
      <c r="N20" s="37"/>
      <c r="O20" s="37"/>
      <c r="P20" s="38"/>
      <c r="Q20" s="39"/>
      <c r="R20" s="37"/>
      <c r="S20" s="38"/>
      <c r="T20" s="38"/>
    </row>
    <row r="21" spans="1:14" s="14" customFormat="1" ht="12.75">
      <c r="A21" s="14">
        <v>36</v>
      </c>
      <c r="B21" s="7" t="s">
        <v>36</v>
      </c>
      <c r="C21" s="8" t="s">
        <v>11</v>
      </c>
      <c r="D21" s="45">
        <v>7092</v>
      </c>
      <c r="E21" s="66" t="s">
        <v>39</v>
      </c>
      <c r="F21" s="64">
        <v>-0.3844818607880576</v>
      </c>
      <c r="G21" s="19">
        <v>5</v>
      </c>
      <c r="H21" s="19">
        <v>19</v>
      </c>
      <c r="I21" s="69">
        <f>D21/H21</f>
        <v>373.2631578947368</v>
      </c>
      <c r="J21" s="52">
        <v>280695</v>
      </c>
      <c r="L21" s="41"/>
      <c r="N21" s="19"/>
    </row>
    <row r="22" spans="1:18" s="14" customFormat="1" ht="12.75">
      <c r="A22">
        <v>40</v>
      </c>
      <c r="B22" s="7" t="s">
        <v>30</v>
      </c>
      <c r="C22" s="49" t="s">
        <v>11</v>
      </c>
      <c r="D22" s="52">
        <v>5076</v>
      </c>
      <c r="E22" s="21" t="s">
        <v>17</v>
      </c>
      <c r="F22" s="76">
        <v>1.03</v>
      </c>
      <c r="G22" s="19">
        <v>10</v>
      </c>
      <c r="H22" s="19">
        <v>11</v>
      </c>
      <c r="I22" s="69">
        <f aca="true" t="shared" si="1" ref="I22:I39">D22/H22</f>
        <v>461.45454545454544</v>
      </c>
      <c r="J22" s="52">
        <v>1935838</v>
      </c>
      <c r="L22" s="41"/>
      <c r="N22" s="19"/>
      <c r="R22" s="75"/>
    </row>
    <row r="23" spans="1:18" s="14" customFormat="1" ht="12.75">
      <c r="A23" s="14">
        <v>42</v>
      </c>
      <c r="B23" s="7" t="s">
        <v>34</v>
      </c>
      <c r="C23" s="8" t="s">
        <v>23</v>
      </c>
      <c r="D23" s="52">
        <v>3614</v>
      </c>
      <c r="E23" s="66" t="s">
        <v>21</v>
      </c>
      <c r="F23" s="64">
        <v>-0.1470379985839037</v>
      </c>
      <c r="G23" s="19">
        <v>16</v>
      </c>
      <c r="H23" s="19">
        <v>10</v>
      </c>
      <c r="I23" s="69">
        <f t="shared" si="1"/>
        <v>361.4</v>
      </c>
      <c r="J23" s="52">
        <v>40479864</v>
      </c>
      <c r="L23" s="41"/>
      <c r="M23" s="39"/>
      <c r="N23" s="19"/>
      <c r="R23" s="19"/>
    </row>
    <row r="24" spans="1:18" s="14" customFormat="1" ht="12.75">
      <c r="A24" s="14">
        <v>44</v>
      </c>
      <c r="B24" s="7" t="s">
        <v>27</v>
      </c>
      <c r="C24" s="49" t="s">
        <v>23</v>
      </c>
      <c r="D24" s="52">
        <v>3371</v>
      </c>
      <c r="E24" s="22" t="s">
        <v>24</v>
      </c>
      <c r="F24" s="64">
        <v>-0.5183597656808115</v>
      </c>
      <c r="G24" s="19">
        <v>10</v>
      </c>
      <c r="H24" s="19">
        <v>4</v>
      </c>
      <c r="I24" s="69">
        <f t="shared" si="1"/>
        <v>842.75</v>
      </c>
      <c r="J24" s="52">
        <v>1665621</v>
      </c>
      <c r="L24" s="41"/>
      <c r="M24" s="39"/>
      <c r="N24" s="19"/>
      <c r="R24" s="75"/>
    </row>
    <row r="25" spans="1:18" s="14" customFormat="1" ht="12.75">
      <c r="A25" s="14">
        <v>54</v>
      </c>
      <c r="B25" s="70" t="s">
        <v>22</v>
      </c>
      <c r="C25" s="8" t="s">
        <v>28</v>
      </c>
      <c r="D25" s="52">
        <v>1885</v>
      </c>
      <c r="E25" s="21" t="s">
        <v>17</v>
      </c>
      <c r="F25" s="76">
        <v>-0.6</v>
      </c>
      <c r="G25" s="19">
        <v>17</v>
      </c>
      <c r="H25" s="19">
        <v>5</v>
      </c>
      <c r="I25" s="69">
        <f t="shared" si="1"/>
        <v>377</v>
      </c>
      <c r="J25" s="52">
        <v>8375233</v>
      </c>
      <c r="L25" s="41"/>
      <c r="M25" s="39"/>
      <c r="N25" s="19"/>
      <c r="R25" s="75"/>
    </row>
    <row r="26" spans="1:18" s="14" customFormat="1" ht="12.75">
      <c r="A26" s="14">
        <v>57</v>
      </c>
      <c r="B26" s="73" t="s">
        <v>44</v>
      </c>
      <c r="C26" s="49" t="s">
        <v>11</v>
      </c>
      <c r="D26" s="52">
        <v>1637</v>
      </c>
      <c r="E26" s="73" t="s">
        <v>45</v>
      </c>
      <c r="F26" s="64">
        <v>-0.41115107913669063</v>
      </c>
      <c r="G26" s="19">
        <v>4</v>
      </c>
      <c r="H26" s="19">
        <v>2</v>
      </c>
      <c r="I26" s="69">
        <f t="shared" si="1"/>
        <v>818.5</v>
      </c>
      <c r="J26" s="52">
        <v>85975</v>
      </c>
      <c r="L26" s="41"/>
      <c r="M26" s="39"/>
      <c r="N26" s="19"/>
      <c r="R26" s="19"/>
    </row>
    <row r="27" spans="1:18" s="14" customFormat="1" ht="12.75">
      <c r="A27" s="14">
        <v>65</v>
      </c>
      <c r="B27" s="71" t="s">
        <v>20</v>
      </c>
      <c r="C27" s="8" t="s">
        <v>23</v>
      </c>
      <c r="D27" s="52">
        <v>1178</v>
      </c>
      <c r="E27" s="21" t="s">
        <v>58</v>
      </c>
      <c r="F27" s="76">
        <v>-0.12</v>
      </c>
      <c r="G27" s="19">
        <v>27</v>
      </c>
      <c r="H27" s="19">
        <v>2</v>
      </c>
      <c r="I27" s="69">
        <f t="shared" si="1"/>
        <v>589</v>
      </c>
      <c r="J27" s="52">
        <v>102870262</v>
      </c>
      <c r="L27" s="41"/>
      <c r="M27" s="39"/>
      <c r="N27" s="19"/>
      <c r="R27" s="75"/>
    </row>
    <row r="28" spans="1:18" s="14" customFormat="1" ht="12.75">
      <c r="A28" s="14">
        <v>67</v>
      </c>
      <c r="B28" s="1" t="s">
        <v>48</v>
      </c>
      <c r="C28" s="29" t="s">
        <v>11</v>
      </c>
      <c r="D28" s="52">
        <v>1005</v>
      </c>
      <c r="E28" s="33" t="s">
        <v>51</v>
      </c>
      <c r="F28" s="76">
        <v>-0.3</v>
      </c>
      <c r="G28" s="19">
        <v>3</v>
      </c>
      <c r="H28" s="19">
        <v>6</v>
      </c>
      <c r="I28" s="69">
        <f t="shared" si="1"/>
        <v>167.5</v>
      </c>
      <c r="J28" s="52">
        <v>8766</v>
      </c>
      <c r="L28" s="41"/>
      <c r="M28" s="39"/>
      <c r="N28" s="19"/>
      <c r="R28" s="19"/>
    </row>
    <row r="29" spans="1:18" s="14" customFormat="1" ht="12.75">
      <c r="A29" s="14">
        <v>74</v>
      </c>
      <c r="B29" s="7" t="s">
        <v>41</v>
      </c>
      <c r="C29" s="8" t="s">
        <v>11</v>
      </c>
      <c r="D29" s="52">
        <v>691</v>
      </c>
      <c r="E29" s="1" t="s">
        <v>18</v>
      </c>
      <c r="F29" s="64">
        <v>0.19965277777777776</v>
      </c>
      <c r="G29" s="19">
        <v>7</v>
      </c>
      <c r="H29" s="19">
        <v>3</v>
      </c>
      <c r="I29" s="69">
        <f t="shared" si="1"/>
        <v>230.33333333333334</v>
      </c>
      <c r="J29" s="52">
        <v>1120196</v>
      </c>
      <c r="L29" s="41"/>
      <c r="M29" s="39"/>
      <c r="N29" s="19"/>
      <c r="R29" s="19"/>
    </row>
    <row r="30" spans="1:18" s="14" customFormat="1" ht="12.75">
      <c r="A30" s="14">
        <v>78</v>
      </c>
      <c r="B30" s="67" t="s">
        <v>42</v>
      </c>
      <c r="C30" s="68" t="s">
        <v>11</v>
      </c>
      <c r="D30" s="52">
        <v>570</v>
      </c>
      <c r="E30" s="72" t="s">
        <v>31</v>
      </c>
      <c r="F30" s="64">
        <v>-0.829901521933751</v>
      </c>
      <c r="G30" s="19">
        <v>7</v>
      </c>
      <c r="H30" s="19">
        <v>3</v>
      </c>
      <c r="I30" s="69">
        <f t="shared" si="1"/>
        <v>190</v>
      </c>
      <c r="J30" s="52">
        <v>214704</v>
      </c>
      <c r="L30" s="41"/>
      <c r="M30" s="39"/>
      <c r="N30" s="19"/>
      <c r="R30" s="75"/>
    </row>
    <row r="31" spans="1:18" s="14" customFormat="1" ht="12.75">
      <c r="A31" s="14">
        <v>81</v>
      </c>
      <c r="B31" s="1" t="s">
        <v>29</v>
      </c>
      <c r="C31" s="4" t="s">
        <v>11</v>
      </c>
      <c r="D31" s="52">
        <v>509</v>
      </c>
      <c r="E31" s="21" t="s">
        <v>25</v>
      </c>
      <c r="F31" s="64">
        <v>0.028282828282828285</v>
      </c>
      <c r="G31" s="19">
        <v>8</v>
      </c>
      <c r="H31" s="19">
        <v>2</v>
      </c>
      <c r="I31" s="69">
        <f t="shared" si="1"/>
        <v>254.5</v>
      </c>
      <c r="J31" s="52">
        <v>162270</v>
      </c>
      <c r="L31" s="41"/>
      <c r="M31" s="39"/>
      <c r="N31" s="19"/>
      <c r="R31" s="75"/>
    </row>
    <row r="32" spans="1:18" s="14" customFormat="1" ht="12.75">
      <c r="A32" s="14">
        <v>96</v>
      </c>
      <c r="B32" s="7" t="s">
        <v>26</v>
      </c>
      <c r="C32" s="8" t="s">
        <v>19</v>
      </c>
      <c r="D32" s="52">
        <v>169</v>
      </c>
      <c r="E32" s="21" t="s">
        <v>25</v>
      </c>
      <c r="F32" s="76">
        <v>-0.96</v>
      </c>
      <c r="G32" s="19">
        <v>12</v>
      </c>
      <c r="H32" s="19">
        <v>1</v>
      </c>
      <c r="I32" s="69">
        <f t="shared" si="1"/>
        <v>169</v>
      </c>
      <c r="J32" s="52">
        <v>6219971</v>
      </c>
      <c r="L32" s="41"/>
      <c r="M32" s="39"/>
      <c r="N32" s="19"/>
      <c r="R32" s="75"/>
    </row>
    <row r="33" spans="2:18" s="14" customFormat="1" ht="12.75">
      <c r="B33" s="7"/>
      <c r="C33" s="8"/>
      <c r="D33" s="45"/>
      <c r="E33" s="1"/>
      <c r="F33" s="19"/>
      <c r="G33" s="19"/>
      <c r="H33" s="19"/>
      <c r="I33" s="69"/>
      <c r="J33" s="45"/>
      <c r="M33" s="39"/>
      <c r="N33" s="19"/>
      <c r="R33" s="19"/>
    </row>
    <row r="34" spans="2:14" s="14" customFormat="1" ht="12.75">
      <c r="B34" s="15" t="s">
        <v>14</v>
      </c>
      <c r="C34" s="29"/>
      <c r="D34" s="45"/>
      <c r="E34" s="33"/>
      <c r="F34" s="19"/>
      <c r="G34" s="19"/>
      <c r="H34" s="19"/>
      <c r="I34" s="69"/>
      <c r="J34" s="45"/>
      <c r="M34" s="39"/>
      <c r="N34" s="19"/>
    </row>
    <row r="35" spans="1:10" s="14" customFormat="1" ht="12.75">
      <c r="A35">
        <v>31</v>
      </c>
      <c r="B35" t="s">
        <v>112</v>
      </c>
      <c r="C35" s="50" t="s">
        <v>94</v>
      </c>
      <c r="D35" s="52">
        <v>8598</v>
      </c>
      <c r="E35" s="80" t="s">
        <v>100</v>
      </c>
      <c r="F35" s="16" t="s">
        <v>59</v>
      </c>
      <c r="G35" s="14">
        <v>1</v>
      </c>
      <c r="H35">
        <v>26</v>
      </c>
      <c r="I35" s="69">
        <f t="shared" si="1"/>
        <v>330.6923076923077</v>
      </c>
      <c r="J35" s="52">
        <v>8598</v>
      </c>
    </row>
    <row r="36" spans="1:10" s="14" customFormat="1" ht="12.75">
      <c r="A36">
        <v>32</v>
      </c>
      <c r="B36" t="s">
        <v>91</v>
      </c>
      <c r="C36" s="4" t="s">
        <v>120</v>
      </c>
      <c r="D36" s="52">
        <v>8288</v>
      </c>
      <c r="E36" s="80" t="s">
        <v>101</v>
      </c>
      <c r="F36" s="16" t="s">
        <v>59</v>
      </c>
      <c r="G36" s="14">
        <v>1</v>
      </c>
      <c r="H36">
        <v>7</v>
      </c>
      <c r="I36" s="69">
        <f t="shared" si="1"/>
        <v>1184</v>
      </c>
      <c r="J36" s="52">
        <v>8288</v>
      </c>
    </row>
    <row r="37" spans="1:10" s="14" customFormat="1" ht="12.75">
      <c r="A37">
        <v>37</v>
      </c>
      <c r="B37" t="s">
        <v>92</v>
      </c>
      <c r="C37" s="4" t="s">
        <v>95</v>
      </c>
      <c r="D37" s="52">
        <v>5691</v>
      </c>
      <c r="E37" t="s">
        <v>102</v>
      </c>
      <c r="F37" s="16" t="s">
        <v>59</v>
      </c>
      <c r="G37" s="14">
        <v>1</v>
      </c>
      <c r="H37">
        <v>18</v>
      </c>
      <c r="I37" s="69">
        <f t="shared" si="1"/>
        <v>316.1666666666667</v>
      </c>
      <c r="J37" s="52">
        <v>5691</v>
      </c>
    </row>
    <row r="38" spans="1:10" s="14" customFormat="1" ht="12.75">
      <c r="A38">
        <v>41</v>
      </c>
      <c r="B38" t="s">
        <v>97</v>
      </c>
      <c r="C38" s="4" t="s">
        <v>96</v>
      </c>
      <c r="D38" s="52">
        <v>3705</v>
      </c>
      <c r="E38" s="80" t="s">
        <v>103</v>
      </c>
      <c r="F38" s="16" t="s">
        <v>59</v>
      </c>
      <c r="G38" s="14">
        <v>1</v>
      </c>
      <c r="H38">
        <v>2</v>
      </c>
      <c r="I38" s="69">
        <f t="shared" si="1"/>
        <v>1852.5</v>
      </c>
      <c r="J38" s="52">
        <v>3705</v>
      </c>
    </row>
    <row r="39" spans="1:10" s="14" customFormat="1" ht="12.75">
      <c r="A39">
        <v>56</v>
      </c>
      <c r="B39" t="s">
        <v>93</v>
      </c>
      <c r="C39" s="4" t="s">
        <v>32</v>
      </c>
      <c r="D39" s="52">
        <v>1702</v>
      </c>
      <c r="E39" t="s">
        <v>104</v>
      </c>
      <c r="F39" s="16" t="s">
        <v>59</v>
      </c>
      <c r="G39" s="14">
        <v>1</v>
      </c>
      <c r="H39">
        <v>5</v>
      </c>
      <c r="I39" s="69">
        <f t="shared" si="1"/>
        <v>340.4</v>
      </c>
      <c r="J39" s="52">
        <v>1702</v>
      </c>
    </row>
    <row r="40" spans="1:10" s="14" customFormat="1" ht="12.75">
      <c r="A40"/>
      <c r="B40"/>
      <c r="C40" s="49"/>
      <c r="D40" s="52"/>
      <c r="E40"/>
      <c r="F40" s="16"/>
      <c r="H40" s="54"/>
      <c r="I40" s="52"/>
      <c r="J40" s="52"/>
    </row>
    <row r="41" spans="1:10" ht="12.75">
      <c r="A41"/>
      <c r="B41" s="15" t="s">
        <v>15</v>
      </c>
      <c r="D41" s="52"/>
      <c r="E41"/>
      <c r="H41" s="54"/>
      <c r="I41" s="52"/>
      <c r="J41" s="52"/>
    </row>
    <row r="42" spans="2:4" ht="12.75">
      <c r="B42" s="26" t="s">
        <v>106</v>
      </c>
      <c r="C42" s="25"/>
      <c r="D42" s="48"/>
    </row>
    <row r="43" spans="2:6" ht="12.75">
      <c r="B43" s="14"/>
      <c r="C43" s="8"/>
      <c r="D43" s="45"/>
      <c r="E43"/>
      <c r="F43" s="53"/>
    </row>
    <row r="44" spans="2:6" ht="12.75">
      <c r="B44" s="14" t="s">
        <v>107</v>
      </c>
      <c r="C44" s="8"/>
      <c r="D44" s="45"/>
      <c r="E44"/>
      <c r="F44" s="53"/>
    </row>
    <row r="45" spans="2:6" ht="12.75">
      <c r="B45" s="14"/>
      <c r="C45" s="8"/>
      <c r="D45" s="45"/>
      <c r="E45"/>
      <c r="F45" s="53"/>
    </row>
    <row r="46" spans="2:6" ht="12.75">
      <c r="B46" s="14" t="s">
        <v>108</v>
      </c>
      <c r="C46" s="8"/>
      <c r="D46" s="45"/>
      <c r="E46"/>
      <c r="F46" s="53"/>
    </row>
    <row r="47" spans="2:6" ht="12.75">
      <c r="B47" s="14"/>
      <c r="C47" s="8"/>
      <c r="D47" s="45"/>
      <c r="E47" s="7"/>
      <c r="F47" s="29"/>
    </row>
    <row r="48" spans="2:6" ht="12.75">
      <c r="B48" s="26" t="s">
        <v>98</v>
      </c>
      <c r="C48" s="8"/>
      <c r="D48" s="45"/>
      <c r="E48"/>
      <c r="F48" s="53"/>
    </row>
    <row r="49" spans="2:6" ht="12.75">
      <c r="B49" s="14"/>
      <c r="E49"/>
      <c r="F49" s="53"/>
    </row>
    <row r="50" spans="2:6" ht="12.75">
      <c r="B50" s="26" t="s">
        <v>105</v>
      </c>
      <c r="E50"/>
      <c r="F50" s="53"/>
    </row>
    <row r="51" spans="2:8" ht="12.75">
      <c r="B51" s="14"/>
      <c r="C51" s="1"/>
      <c r="D51" s="22"/>
      <c r="E51"/>
      <c r="F51" s="53"/>
      <c r="H51" s="1"/>
    </row>
    <row r="52" spans="2:6" ht="12.75">
      <c r="B52" s="27" t="s">
        <v>16</v>
      </c>
      <c r="C52" s="1"/>
      <c r="D52" s="22"/>
      <c r="E52"/>
      <c r="F52" s="53"/>
    </row>
    <row r="53" spans="2:6" ht="12.75">
      <c r="B53" s="27"/>
      <c r="C53" s="1"/>
      <c r="D53" s="22"/>
      <c r="E53"/>
      <c r="F53" s="53"/>
    </row>
    <row r="54" spans="2:6" ht="12.75">
      <c r="B54" s="14" t="s">
        <v>46</v>
      </c>
      <c r="C54" s="1"/>
      <c r="D54" s="22"/>
      <c r="E54"/>
      <c r="F54" s="53"/>
    </row>
    <row r="55" spans="2:6" ht="12.75">
      <c r="B55" s="82" t="s">
        <v>113</v>
      </c>
      <c r="C55" s="1"/>
      <c r="D55" s="22"/>
      <c r="E55"/>
      <c r="F55" s="53"/>
    </row>
    <row r="56" spans="2:6" ht="12.75">
      <c r="B56" s="30" t="s">
        <v>114</v>
      </c>
      <c r="C56" s="1"/>
      <c r="D56" s="22"/>
      <c r="E56"/>
      <c r="F56" s="53"/>
    </row>
    <row r="57" spans="2:6" ht="12.75">
      <c r="B57" s="30"/>
      <c r="C57" s="1"/>
      <c r="D57" s="22"/>
      <c r="E57"/>
      <c r="F57" s="53"/>
    </row>
    <row r="58" spans="2:6" ht="12.75">
      <c r="B58" s="14" t="s">
        <v>47</v>
      </c>
      <c r="C58" s="1"/>
      <c r="D58" s="22"/>
      <c r="E58"/>
      <c r="F58" s="53"/>
    </row>
    <row r="59" spans="2:6" ht="12.75">
      <c r="B59" s="31" t="s">
        <v>116</v>
      </c>
      <c r="C59" s="1"/>
      <c r="D59" s="22"/>
      <c r="E59"/>
      <c r="F59" s="53"/>
    </row>
    <row r="60" spans="2:4" ht="12.75">
      <c r="B60" s="32" t="s">
        <v>121</v>
      </c>
      <c r="C60" s="1"/>
      <c r="D60" s="22"/>
    </row>
    <row r="61" spans="2:4" ht="12.75">
      <c r="B61" s="30" t="s">
        <v>115</v>
      </c>
      <c r="C61" s="1"/>
      <c r="D61" s="22"/>
    </row>
    <row r="62" spans="2:4" ht="12.75">
      <c r="B62" s="26"/>
      <c r="C62" s="1"/>
      <c r="D62" s="22"/>
    </row>
    <row r="63" spans="2:4" ht="12.75">
      <c r="B63" s="15" t="s">
        <v>66</v>
      </c>
      <c r="C63" s="1"/>
      <c r="D63" s="22"/>
    </row>
    <row r="64" spans="1:10" ht="12.75">
      <c r="A64" s="58"/>
      <c r="B64" s="57" t="s">
        <v>83</v>
      </c>
      <c r="C64" s="4" t="s">
        <v>10</v>
      </c>
      <c r="D64" s="56" t="s">
        <v>74</v>
      </c>
      <c r="E64" s="57"/>
      <c r="F64" s="57"/>
      <c r="G64" s="57"/>
      <c r="H64" s="57"/>
      <c r="I64" s="57"/>
      <c r="J64" s="57"/>
    </row>
    <row r="65" spans="1:10" ht="12.75">
      <c r="A65" s="58"/>
      <c r="B65" s="57" t="s">
        <v>67</v>
      </c>
      <c r="C65" s="4" t="s">
        <v>11</v>
      </c>
      <c r="D65" s="56" t="s">
        <v>75</v>
      </c>
      <c r="E65" s="57"/>
      <c r="F65" s="57"/>
      <c r="G65" s="57"/>
      <c r="H65" s="57"/>
      <c r="I65" s="57"/>
      <c r="J65" s="57"/>
    </row>
    <row r="66" spans="1:10" ht="12.75">
      <c r="A66" s="58"/>
      <c r="B66" s="57" t="s">
        <v>68</v>
      </c>
      <c r="C66" s="4" t="s">
        <v>118</v>
      </c>
      <c r="D66" s="56" t="s">
        <v>37</v>
      </c>
      <c r="E66" s="57"/>
      <c r="F66" s="55"/>
      <c r="G66" s="57"/>
      <c r="H66" s="57"/>
      <c r="I66" s="57"/>
      <c r="J66" s="57"/>
    </row>
    <row r="67" spans="1:10" ht="12.75">
      <c r="A67" s="58"/>
      <c r="B67" s="57" t="s">
        <v>80</v>
      </c>
      <c r="C67" s="4" t="s">
        <v>10</v>
      </c>
      <c r="D67" s="56" t="s">
        <v>74</v>
      </c>
      <c r="E67" s="57"/>
      <c r="F67" s="57"/>
      <c r="G67" s="57"/>
      <c r="H67" s="57"/>
      <c r="I67" s="57"/>
      <c r="J67" s="57"/>
    </row>
    <row r="68" spans="1:10" ht="12.75">
      <c r="A68" s="58"/>
      <c r="B68" s="81" t="s">
        <v>81</v>
      </c>
      <c r="C68" s="4" t="s">
        <v>119</v>
      </c>
      <c r="D68" s="56" t="s">
        <v>76</v>
      </c>
      <c r="E68" s="57"/>
      <c r="F68" s="57"/>
      <c r="G68" s="57"/>
      <c r="H68" s="57"/>
      <c r="I68" s="57"/>
      <c r="J68" s="57"/>
    </row>
    <row r="69" spans="1:10" ht="12.75">
      <c r="A69" s="58"/>
      <c r="B69" s="57" t="s">
        <v>84</v>
      </c>
      <c r="C69" s="4" t="s">
        <v>55</v>
      </c>
      <c r="D69" s="56" t="s">
        <v>77</v>
      </c>
      <c r="E69" s="57"/>
      <c r="F69" s="57"/>
      <c r="G69" s="57"/>
      <c r="H69" s="57"/>
      <c r="I69" s="57"/>
      <c r="J69" s="57"/>
    </row>
    <row r="70" spans="1:10" ht="12.75">
      <c r="A70" s="58"/>
      <c r="B70" s="57" t="s">
        <v>85</v>
      </c>
      <c r="C70" s="4" t="s">
        <v>10</v>
      </c>
      <c r="D70" s="56" t="s">
        <v>51</v>
      </c>
      <c r="E70" s="57"/>
      <c r="F70" s="57"/>
      <c r="G70" s="57"/>
      <c r="H70" s="57"/>
      <c r="I70" s="57"/>
      <c r="J70" s="57"/>
    </row>
    <row r="71" spans="1:10" ht="12.75">
      <c r="A71" s="58"/>
      <c r="B71" s="57" t="s">
        <v>69</v>
      </c>
      <c r="C71" s="4" t="s">
        <v>72</v>
      </c>
      <c r="D71" s="51" t="s">
        <v>35</v>
      </c>
      <c r="E71" s="57"/>
      <c r="F71" s="57"/>
      <c r="G71" s="57"/>
      <c r="H71" s="57"/>
      <c r="I71" s="57"/>
      <c r="J71" s="57"/>
    </row>
    <row r="72" spans="1:10" ht="12.75">
      <c r="A72" s="58"/>
      <c r="B72" s="57" t="s">
        <v>82</v>
      </c>
      <c r="C72" s="4" t="s">
        <v>32</v>
      </c>
      <c r="D72" s="56" t="s">
        <v>62</v>
      </c>
      <c r="E72" s="57"/>
      <c r="F72" s="57"/>
      <c r="G72" s="55"/>
      <c r="H72" s="55"/>
      <c r="I72" s="57"/>
      <c r="J72" s="57"/>
    </row>
    <row r="73" spans="1:10" ht="12.75">
      <c r="A73" s="58"/>
      <c r="B73" s="57" t="s">
        <v>70</v>
      </c>
      <c r="C73" s="4" t="s">
        <v>10</v>
      </c>
      <c r="D73" s="56" t="s">
        <v>78</v>
      </c>
      <c r="E73" s="57"/>
      <c r="F73" s="57"/>
      <c r="G73" s="55"/>
      <c r="H73" s="55"/>
      <c r="I73" s="57"/>
      <c r="J73" s="57"/>
    </row>
    <row r="74" spans="1:10" ht="12.75">
      <c r="A74" s="58"/>
      <c r="B74" s="81" t="s">
        <v>117</v>
      </c>
      <c r="C74" s="4" t="s">
        <v>73</v>
      </c>
      <c r="D74" s="56" t="s">
        <v>79</v>
      </c>
      <c r="E74" s="57"/>
      <c r="F74" s="57"/>
      <c r="G74" s="55"/>
      <c r="H74" s="55"/>
      <c r="I74" s="57"/>
      <c r="J74" s="57"/>
    </row>
    <row r="75" spans="1:10" ht="12.75">
      <c r="A75" s="58"/>
      <c r="B75" s="57" t="s">
        <v>86</v>
      </c>
      <c r="C75" s="4" t="s">
        <v>32</v>
      </c>
      <c r="D75" s="56" t="s">
        <v>53</v>
      </c>
      <c r="E75" s="57"/>
      <c r="F75" s="57"/>
      <c r="G75" s="55"/>
      <c r="H75" s="55"/>
      <c r="I75" s="57"/>
      <c r="J75" s="57"/>
    </row>
    <row r="76" spans="1:10" ht="12.75">
      <c r="A76" s="58"/>
      <c r="B76" s="57" t="s">
        <v>71</v>
      </c>
      <c r="C76" s="4" t="s">
        <v>32</v>
      </c>
      <c r="D76" s="56" t="s">
        <v>62</v>
      </c>
      <c r="E76" s="57"/>
      <c r="F76" s="55"/>
      <c r="G76" s="57"/>
      <c r="H76" s="57"/>
      <c r="I76" s="55"/>
      <c r="J76" s="57"/>
    </row>
    <row r="77" ht="12.75">
      <c r="M77" s="1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2013-04-30T10:02:03Z</dcterms:modified>
  <cp:category/>
  <cp:version/>
  <cp:contentType/>
  <cp:contentStatus/>
</cp:coreProperties>
</file>