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<sst xmlns="http://schemas.openxmlformats.org/spreadsheetml/2006/main" count="237" uniqueCount="146">
  <si>
    <t>Weekend 10-12 October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</si>
  <si>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</si>
  <si>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</si>
  <si>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</si>
  <si>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</si>
  <si>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</si>
  <si>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</si>
  <si>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</si>
  <si>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</si>
  <si>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</si>
  <si>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</si>
  <si>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Gone Girl</t>
  </si>
  <si>
    <t>USA</t>
  </si>
  <si>
    <t>20th Century Fox</t>
  </si>
  <si>
    <t>The Maze Runner</t>
  </si>
  <si>
    <t>UK/USA</t>
  </si>
  <si>
    <t xml:space="preserve"> - </t>
  </si>
  <si>
    <t>Annabelle</t>
  </si>
  <si>
    <t>Warner bros</t>
  </si>
  <si>
    <t>One Direction: Where We Are - The Concert Film</t>
  </si>
  <si>
    <t>UK</t>
  </si>
  <si>
    <t>Arts Alliance</t>
  </si>
  <si>
    <t>Dracula Untold</t>
  </si>
  <si>
    <t>Universal</t>
  </si>
  <si>
    <t>The Equalizer</t>
  </si>
  <si>
    <t>Sony Picture</t>
  </si>
  <si>
    <t>The Boxtrolls</t>
  </si>
  <si>
    <t>What We Did on our Holiday</t>
  </si>
  <si>
    <t>Lionsgate</t>
  </si>
  <si>
    <t>The Rewrite</t>
  </si>
  <si>
    <t>Dolphin Tale 2</t>
  </si>
  <si>
    <t>Macbeth - Met Opera 2014 (Opera)</t>
  </si>
  <si>
    <t>By Experience</t>
  </si>
  <si>
    <t>'71</t>
  </si>
  <si>
    <t>Studiocanal</t>
  </si>
  <si>
    <t>Bang Bang</t>
  </si>
  <si>
    <t>Ind</t>
  </si>
  <si>
    <t>Pride</t>
  </si>
  <si>
    <t>UK/Fra</t>
  </si>
  <si>
    <t>Guardians of the Galaxy</t>
  </si>
  <si>
    <t>disney</t>
  </si>
  <si>
    <t>Total</t>
  </si>
  <si>
    <t>Other UK films</t>
  </si>
  <si>
    <t>Effie Gray</t>
  </si>
  <si>
    <t>UK/Ita</t>
  </si>
  <si>
    <t>Metrodome</t>
  </si>
  <si>
    <t>The Riot Club</t>
  </si>
  <si>
    <t>Magic in the Moonlight</t>
  </si>
  <si>
    <t>Warner Bros</t>
  </si>
  <si>
    <t>A Most Wanted Man</t>
  </si>
  <si>
    <t>UK/Ger</t>
  </si>
  <si>
    <t>eOne Films</t>
  </si>
  <si>
    <t>Pudsey the Dog: The Movie</t>
  </si>
  <si>
    <t>Vertigo</t>
  </si>
  <si>
    <t>Gone Too Far!</t>
  </si>
  <si>
    <t>Verve</t>
  </si>
  <si>
    <t>Maleficent</t>
  </si>
  <si>
    <t>Disney</t>
  </si>
  <si>
    <t>Before I Go to Sleep</t>
  </si>
  <si>
    <t>20,000 Days on Earth</t>
  </si>
  <si>
    <t>Picture House Entertainment</t>
  </si>
  <si>
    <t>Noble</t>
  </si>
  <si>
    <t>UK/Vietnam</t>
  </si>
  <si>
    <t>Eclipse Pictures</t>
  </si>
  <si>
    <t>Filmed in Supermarionation</t>
  </si>
  <si>
    <t>Network</t>
  </si>
  <si>
    <t>The Inbetweeners 2</t>
  </si>
  <si>
    <t>Entertainment</t>
  </si>
  <si>
    <t>Still the Enemy Within</t>
  </si>
  <si>
    <t>Independent</t>
  </si>
  <si>
    <t>This is Supermarionation</t>
  </si>
  <si>
    <t>Withnail &amp; I (Re: 2014)</t>
  </si>
  <si>
    <t>Arrow</t>
  </si>
  <si>
    <t>Jack to a King</t>
  </si>
  <si>
    <t>Miracle Film</t>
  </si>
  <si>
    <t>Will &amp; Testament: Tony Benn</t>
  </si>
  <si>
    <t>Praslin</t>
  </si>
  <si>
    <t>Mrs Brown's Boys D'Movie</t>
  </si>
  <si>
    <t>UK/Ire</t>
  </si>
  <si>
    <t>One Night in Istanbul</t>
  </si>
  <si>
    <t>A Dangerous Game</t>
  </si>
  <si>
    <t>Montrose Pictures/Miracle</t>
  </si>
  <si>
    <t>Night will Fall</t>
  </si>
  <si>
    <t>BFI</t>
  </si>
  <si>
    <t>Luna</t>
  </si>
  <si>
    <t>Miracle</t>
  </si>
  <si>
    <t>A Night at the Cinema In 1914</t>
  </si>
  <si>
    <t>Muppets Most Wanted</t>
  </si>
  <si>
    <t>A Spell to Ward Off the Darkness</t>
  </si>
  <si>
    <t>UK/Fra/Estonia/Neth</t>
  </si>
  <si>
    <t>Soda</t>
  </si>
  <si>
    <t>Other Openers</t>
  </si>
  <si>
    <t>Alexander and the Terrible, Horrible, No Good, Very Bad Day</t>
  </si>
  <si>
    <t>The Calling</t>
  </si>
  <si>
    <t>USA/Can</t>
  </si>
  <si>
    <t>Sony Pictures</t>
  </si>
  <si>
    <t>Gold (Republic of Ireland release)</t>
  </si>
  <si>
    <t>Ire</t>
  </si>
  <si>
    <t>Wildcard</t>
  </si>
  <si>
    <t>Gold</t>
  </si>
  <si>
    <t>Comments on this week's top 15 results</t>
  </si>
  <si>
    <t>Against last weekend: +4%</t>
  </si>
  <si>
    <t>Against last year:  +103%</t>
  </si>
  <si>
    <t>Rolling 52 week ranking: 30th</t>
  </si>
  <si>
    <t>UK* films in top 15: 8</t>
  </si>
  <si>
    <t>UK* share of top 15 gross: 56.3%</t>
  </si>
  <si>
    <t>* Includes domestic productions and co-productions</t>
  </si>
  <si>
    <t>The weekend gross for:</t>
  </si>
  <si>
    <r>
      <t xml:space="preserve">  </t>
    </r>
    <r>
      <rPr>
        <i/>
        <sz val="11"/>
        <rFont val="Calibri"/>
        <family val="2"/>
      </rPr>
      <t xml:space="preserve">  The Maze Runner </t>
    </r>
    <r>
      <rPr>
        <sz val="11"/>
        <rFont val="Calibri"/>
        <family val="2"/>
      </rPr>
      <t>includes £112,078 from 102 previews</t>
    </r>
  </si>
  <si>
    <r>
      <t xml:space="preserve">  </t>
    </r>
    <r>
      <rPr>
        <i/>
        <sz val="11"/>
        <rFont val="Calibri"/>
        <family val="2"/>
      </rPr>
      <t xml:space="preserve">  The Rewrite </t>
    </r>
    <r>
      <rPr>
        <sz val="11"/>
        <rFont val="Calibri"/>
        <family val="2"/>
      </rPr>
      <t>includes £368,114 from 317 previews</t>
    </r>
  </si>
  <si>
    <t>Excluding previews the weekend gross for:</t>
  </si>
  <si>
    <r>
      <t>Gone Girl</t>
    </r>
    <r>
      <rPr>
        <sz val="11"/>
        <rFont val="Calibri"/>
        <family val="2"/>
      </rPr>
      <t xml:space="preserve"> has decreased by 15%</t>
    </r>
  </si>
  <si>
    <r>
      <t xml:space="preserve">  </t>
    </r>
    <r>
      <rPr>
        <i/>
        <sz val="11"/>
        <rFont val="Calibri"/>
        <family val="2"/>
      </rPr>
      <t xml:space="preserve">  Bang Bang </t>
    </r>
    <r>
      <rPr>
        <sz val="11"/>
        <rFont val="Calibri"/>
        <family val="2"/>
      </rPr>
      <t>has decreased by 68%</t>
    </r>
  </si>
  <si>
    <t>Openers next week - 17 October 2014</t>
  </si>
  <si>
    <t>Apocalyptic</t>
  </si>
  <si>
    <t>Aus</t>
  </si>
  <si>
    <t>Film Festival Guild</t>
  </si>
  <si>
    <t>The Battles of Coronel and Falkland Islands</t>
  </si>
  <si>
    <t>The Best of Me</t>
  </si>
  <si>
    <t>Bjork - Biophilia Live 2014 (Concert)*</t>
  </si>
  <si>
    <t>Cinema Purgatorio</t>
  </si>
  <si>
    <t>Black Butler</t>
  </si>
  <si>
    <t>Japan</t>
  </si>
  <si>
    <t>British Horror Film Festival Shorts 2014</t>
  </si>
  <si>
    <t>N/A</t>
  </si>
  <si>
    <t>Cathedrals of Culture</t>
  </si>
  <si>
    <t>Ger/Den/Aut/Fra/USA/Japan/ Nor/Swe/Israel/Aus/Pol</t>
  </si>
  <si>
    <t>Dementamania</t>
  </si>
  <si>
    <t>Parkgate Entertainment</t>
  </si>
  <si>
    <t>Guardian Live: Russell Brand in Conversation</t>
  </si>
  <si>
    <t>Pictuer House Entertainment</t>
  </si>
  <si>
    <t>Judas Ghost</t>
  </si>
  <si>
    <t>th eJudge</t>
  </si>
  <si>
    <t>Le Nozze di Figaro - Met Opera 2014 (Opera)</t>
  </si>
  <si>
    <t>My Name Is Hmmm...</t>
  </si>
  <si>
    <t>Fra</t>
  </si>
  <si>
    <t>Northern Soul</t>
  </si>
  <si>
    <t>Munro Film</t>
  </si>
  <si>
    <t>Palo Alto</t>
  </si>
  <si>
    <t>Scopia</t>
  </si>
  <si>
    <t>Teenage Mutant Ninja Turtles</t>
  </si>
  <si>
    <t>Paramount</t>
  </si>
  <si>
    <t>United We Fall</t>
  </si>
  <si>
    <t>Magnet Films</t>
  </si>
  <si>
    <t>Vellimoonga</t>
  </si>
  <si>
    <t>Indian Movies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</si>
</sst>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GENERAL"/>
    <numFmt numFmtId="167" formatCode="\£#,##0"/>
    <numFmt numFmtId="168" formatCode="#,##0"/>
    <numFmt numFmtId="169" formatCode="0"/>
    <numFmt numFmtId="170" formatCode="_-* #,##0_-;\-* #,##0_-;_-* \-??_-;_-@_-"/>
    <numFmt numFmtId="171" formatCode="#,##0_ ;\-#,##0\ "/>
    <numFmt numFmtId="172" formatCode="\£#,##0;&quot;-£&quot;#,##0"/>
    <numFmt numFmtId="173" formatCode="\£#,##0"/>
    <numFmt numFmtId="174" formatCode="0%"/>
    <numFmt numFmtId="175" formatCode="DD/MM/YYYY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4" fontId="1" fillId="0" borderId="0">
      <alignment/>
      <protection/>
    </xf>
    <xf numFmtId="165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57">
    <xf numFmtId="164" fontId="0" fillId="0" borderId="0" xfId="0" applyAlignment="1">
      <alignment/>
    </xf>
    <xf numFmtId="164" fontId="2" fillId="0" borderId="0" xfId="22" applyFont="1" applyFill="1">
      <alignment/>
      <protection/>
    </xf>
    <xf numFmtId="167" fontId="2" fillId="0" borderId="0" xfId="22" applyNumberFormat="1" applyFont="1" applyFill="1">
      <alignment/>
      <protection/>
    </xf>
    <xf numFmtId="168" fontId="2" fillId="0" borderId="0" xfId="22" applyNumberFormat="1" applyFont="1" applyFill="1" applyAlignment="1">
      <alignment horizontal="right"/>
      <protection/>
    </xf>
    <xf numFmtId="168" fontId="2" fillId="0" borderId="0" xfId="22" applyNumberFormat="1" applyFont="1" applyFill="1" applyAlignment="1">
      <alignment/>
      <protection/>
    </xf>
    <xf numFmtId="164" fontId="1" fillId="0" borderId="0" xfId="22" applyFill="1">
      <alignment/>
      <protection/>
    </xf>
    <xf numFmtId="169" fontId="2" fillId="0" borderId="0" xfId="22" applyNumberFormat="1" applyFont="1" applyFill="1" applyAlignment="1">
      <alignment/>
      <protection/>
    </xf>
    <xf numFmtId="169" fontId="3" fillId="0" borderId="0" xfId="22" applyNumberFormat="1" applyFont="1" applyFill="1" applyAlignment="1">
      <alignment/>
      <protection/>
    </xf>
    <xf numFmtId="169" fontId="2" fillId="0" borderId="0" xfId="22" applyNumberFormat="1" applyFont="1" applyFill="1" applyAlignment="1">
      <alignment horizontal="center"/>
      <protection/>
    </xf>
    <xf numFmtId="167" fontId="2" fillId="0" borderId="0" xfId="22" applyNumberFormat="1" applyFont="1" applyFill="1" applyAlignment="1">
      <alignment horizontal="right"/>
      <protection/>
    </xf>
    <xf numFmtId="167" fontId="2" fillId="0" borderId="0" xfId="22" applyNumberFormat="1" applyFont="1" applyFill="1" applyAlignment="1">
      <alignment/>
      <protection/>
    </xf>
    <xf numFmtId="169" fontId="3" fillId="2" borderId="0" xfId="22" applyNumberFormat="1" applyFont="1" applyFill="1" applyAlignment="1">
      <alignment horizontal="center"/>
      <protection/>
    </xf>
    <xf numFmtId="169" fontId="3" fillId="2" borderId="0" xfId="22" applyNumberFormat="1" applyFont="1" applyFill="1" applyAlignment="1">
      <alignment horizontal="left"/>
      <protection/>
    </xf>
    <xf numFmtId="169" fontId="3" fillId="2" borderId="0" xfId="22" applyNumberFormat="1" applyFont="1" applyFill="1" applyAlignment="1">
      <alignment horizontal="center" wrapText="1"/>
      <protection/>
    </xf>
    <xf numFmtId="167" fontId="3" fillId="2" borderId="0" xfId="22" applyNumberFormat="1" applyFont="1" applyFill="1" applyAlignment="1">
      <alignment horizontal="right" wrapText="1"/>
      <protection/>
    </xf>
    <xf numFmtId="168" fontId="3" fillId="2" borderId="0" xfId="22" applyNumberFormat="1" applyFont="1" applyFill="1" applyAlignment="1">
      <alignment horizontal="right" wrapText="1"/>
      <protection/>
    </xf>
    <xf numFmtId="168" fontId="3" fillId="2" borderId="0" xfId="22" applyNumberFormat="1" applyFont="1" applyFill="1" applyAlignment="1">
      <alignment wrapText="1"/>
      <protection/>
    </xf>
    <xf numFmtId="167" fontId="3" fillId="2" borderId="0" xfId="22" applyNumberFormat="1" applyFont="1" applyFill="1" applyAlignment="1">
      <alignment horizontal="center" wrapText="1"/>
      <protection/>
    </xf>
    <xf numFmtId="170" fontId="4" fillId="0" borderId="0" xfId="15" applyNumberFormat="1" applyFont="1" applyFill="1" applyBorder="1" applyAlignment="1" applyProtection="1">
      <alignment wrapText="1"/>
      <protection/>
    </xf>
    <xf numFmtId="164" fontId="2" fillId="0" borderId="0" xfId="22" applyFont="1" applyFill="1" applyAlignment="1">
      <alignment horizontal="right"/>
      <protection/>
    </xf>
    <xf numFmtId="164" fontId="1" fillId="0" borderId="0" xfId="22" applyFont="1" applyFill="1" applyAlignment="1">
      <alignment horizontal="left"/>
      <protection/>
    </xf>
    <xf numFmtId="164" fontId="1" fillId="0" borderId="0" xfId="22" applyFont="1" applyFill="1" applyAlignment="1">
      <alignment horizontal="center"/>
      <protection/>
    </xf>
    <xf numFmtId="167" fontId="2" fillId="0" borderId="0" xfId="20" applyNumberFormat="1" applyFont="1" applyFill="1" applyBorder="1" applyAlignment="1" applyProtection="1">
      <alignment/>
      <protection/>
    </xf>
    <xf numFmtId="164" fontId="2" fillId="0" borderId="0" xfId="22" applyFont="1" applyFill="1" applyAlignment="1">
      <alignment horizontal="left"/>
      <protection/>
    </xf>
    <xf numFmtId="170" fontId="2" fillId="0" borderId="0" xfId="15" applyNumberFormat="1" applyFont="1" applyFill="1" applyBorder="1" applyAlignment="1" applyProtection="1">
      <alignment/>
      <protection/>
    </xf>
    <xf numFmtId="164" fontId="2" fillId="0" borderId="0" xfId="22" applyFont="1" applyFill="1" applyAlignment="1">
      <alignment horizontal="center"/>
      <protection/>
    </xf>
    <xf numFmtId="169" fontId="3" fillId="2" borderId="0" xfId="22" applyNumberFormat="1" applyFont="1" applyFill="1" applyAlignment="1">
      <alignment horizontal="left" shrinkToFit="1"/>
      <protection/>
    </xf>
    <xf numFmtId="169" fontId="3" fillId="2" borderId="0" xfId="22" applyNumberFormat="1" applyFont="1" applyFill="1" applyAlignment="1">
      <alignment horizontal="center" shrinkToFit="1"/>
      <protection/>
    </xf>
    <xf numFmtId="167" fontId="3" fillId="2" borderId="0" xfId="22" applyNumberFormat="1" applyFont="1" applyFill="1" applyAlignment="1">
      <alignment horizontal="right" shrinkToFit="1"/>
      <protection/>
    </xf>
    <xf numFmtId="168" fontId="2" fillId="2" borderId="0" xfId="22" applyNumberFormat="1" applyFont="1" applyFill="1" applyAlignment="1">
      <alignment horizontal="right" shrinkToFit="1"/>
      <protection/>
    </xf>
    <xf numFmtId="168" fontId="2" fillId="2" borderId="0" xfId="22" applyNumberFormat="1" applyFont="1" applyFill="1" applyAlignment="1">
      <alignment shrinkToFit="1"/>
      <protection/>
    </xf>
    <xf numFmtId="168" fontId="3" fillId="2" borderId="0" xfId="22" applyNumberFormat="1" applyFont="1" applyFill="1" applyAlignment="1">
      <alignment shrinkToFit="1"/>
      <protection/>
    </xf>
    <xf numFmtId="169" fontId="3" fillId="0" borderId="0" xfId="22" applyNumberFormat="1" applyFont="1" applyFill="1" applyAlignment="1">
      <alignment horizontal="left" shrinkToFit="1"/>
      <protection/>
    </xf>
    <xf numFmtId="169" fontId="3" fillId="0" borderId="0" xfId="22" applyNumberFormat="1" applyFont="1" applyFill="1" applyAlignment="1">
      <alignment horizontal="center" shrinkToFit="1"/>
      <protection/>
    </xf>
    <xf numFmtId="167" fontId="3" fillId="0" borderId="0" xfId="22" applyNumberFormat="1" applyFont="1" applyFill="1" applyAlignment="1">
      <alignment horizontal="right" shrinkToFit="1"/>
      <protection/>
    </xf>
    <xf numFmtId="168" fontId="2" fillId="0" borderId="0" xfId="22" applyNumberFormat="1" applyFont="1" applyFill="1" applyAlignment="1">
      <alignment horizontal="right" shrinkToFit="1"/>
      <protection/>
    </xf>
    <xf numFmtId="168" fontId="2" fillId="0" borderId="0" xfId="22" applyNumberFormat="1" applyFont="1" applyFill="1" applyAlignment="1">
      <alignment shrinkToFit="1"/>
      <protection/>
    </xf>
    <xf numFmtId="168" fontId="3" fillId="0" borderId="0" xfId="15" applyNumberFormat="1" applyFont="1" applyFill="1" applyBorder="1" applyAlignment="1" applyProtection="1">
      <alignment shrinkToFit="1"/>
      <protection/>
    </xf>
    <xf numFmtId="169" fontId="3" fillId="0" borderId="0" xfId="22" applyNumberFormat="1" applyFont="1" applyFill="1" applyAlignment="1">
      <alignment horizontal="left"/>
      <protection/>
    </xf>
    <xf numFmtId="171" fontId="2" fillId="0" borderId="0" xfId="20" applyNumberFormat="1" applyFont="1" applyFill="1" applyBorder="1" applyAlignment="1" applyProtection="1">
      <alignment/>
      <protection/>
    </xf>
    <xf numFmtId="172" fontId="2" fillId="0" borderId="0" xfId="20" applyNumberFormat="1" applyFont="1" applyFill="1" applyBorder="1" applyAlignment="1" applyProtection="1">
      <alignment/>
      <protection/>
    </xf>
    <xf numFmtId="171" fontId="2" fillId="0" borderId="0" xfId="20" applyNumberFormat="1" applyFont="1" applyFill="1" applyBorder="1" applyAlignment="1" applyProtection="1">
      <alignment horizontal="right"/>
      <protection/>
    </xf>
    <xf numFmtId="164" fontId="2" fillId="0" borderId="0" xfId="21" applyFont="1" applyFill="1">
      <alignment/>
      <protection/>
    </xf>
    <xf numFmtId="170" fontId="2" fillId="0" borderId="0" xfId="20" applyNumberFormat="1" applyFont="1" applyFill="1" applyBorder="1" applyAlignment="1" applyProtection="1">
      <alignment/>
      <protection/>
    </xf>
    <xf numFmtId="169" fontId="3" fillId="0" borderId="0" xfId="22" applyNumberFormat="1" applyFont="1" applyFill="1">
      <alignment/>
      <protection/>
    </xf>
    <xf numFmtId="167" fontId="2" fillId="0" borderId="0" xfId="22" applyNumberFormat="1" applyFont="1" applyFill="1" applyAlignment="1">
      <alignment horizontal="left"/>
      <protection/>
    </xf>
    <xf numFmtId="169" fontId="2" fillId="0" borderId="0" xfId="22" applyNumberFormat="1" applyFont="1" applyFill="1" applyAlignment="1">
      <alignment horizontal="right"/>
      <protection/>
    </xf>
    <xf numFmtId="164" fontId="2" fillId="0" borderId="0" xfId="21" applyFont="1" applyAlignment="1">
      <alignment horizontal="left" wrapText="1"/>
      <protection/>
    </xf>
    <xf numFmtId="170" fontId="0" fillId="0" borderId="0" xfId="15" applyNumberFormat="1" applyFont="1" applyFill="1" applyBorder="1" applyAlignment="1" applyProtection="1">
      <alignment/>
      <protection/>
    </xf>
    <xf numFmtId="174" fontId="0" fillId="0" borderId="0" xfId="19" applyFont="1" applyFill="1" applyBorder="1" applyAlignment="1" applyProtection="1">
      <alignment/>
      <protection/>
    </xf>
    <xf numFmtId="169" fontId="5" fillId="0" borderId="0" xfId="22" applyNumberFormat="1" applyFont="1" applyFill="1" applyAlignment="1">
      <alignment/>
      <protection/>
    </xf>
    <xf numFmtId="169" fontId="2" fillId="0" borderId="0" xfId="22" applyNumberFormat="1" applyFont="1" applyFill="1" applyAlignment="1">
      <alignment horizontal="left"/>
      <protection/>
    </xf>
    <xf numFmtId="164" fontId="0" fillId="0" borderId="0" xfId="21" applyAlignment="1">
      <alignment/>
      <protection/>
    </xf>
    <xf numFmtId="164" fontId="5" fillId="0" borderId="0" xfId="22" applyFont="1" applyFill="1" applyAlignment="1">
      <alignment horizontal="left" indent="1"/>
      <protection/>
    </xf>
    <xf numFmtId="175" fontId="1" fillId="0" borderId="0" xfId="22" applyNumberFormat="1">
      <alignment/>
      <protection/>
    </xf>
    <xf numFmtId="164" fontId="2" fillId="0" borderId="0" xfId="22" applyFont="1" applyFill="1" applyAlignment="1">
      <alignment horizontal="center" wrapText="1"/>
      <protection/>
    </xf>
    <xf numFmtId="164" fontId="1" fillId="0" borderId="0" xfId="22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4 2 2 2" xfId="20"/>
    <cellStyle name="Normal 10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2.00390625" style="1" customWidth="1"/>
    <col min="2" max="2" width="84.8515625" style="1" customWidth="1"/>
    <col min="3" max="3" width="36.57421875" style="1" customWidth="1"/>
    <col min="4" max="4" width="27.7109375" style="2" customWidth="1"/>
    <col min="5" max="5" width="42.140625" style="1" customWidth="1"/>
    <col min="6" max="6" width="17.28125" style="3" customWidth="1"/>
    <col min="7" max="7" width="13.140625" style="4" customWidth="1"/>
    <col min="8" max="8" width="16.140625" style="4" customWidth="1"/>
    <col min="9" max="9" width="23.28125" style="2" customWidth="1"/>
    <col min="10" max="10" width="32.00390625" style="2" customWidth="1"/>
    <col min="11" max="11" width="12.00390625" style="1" customWidth="1"/>
    <col min="12" max="16384" width="12.00390625" style="5" customWidth="1"/>
  </cols>
  <sheetData>
    <row r="1" spans="1:10" ht="13.5">
      <c r="A1" s="6"/>
      <c r="B1" s="7" t="s">
        <v>0</v>
      </c>
      <c r="C1" s="8"/>
      <c r="D1" s="9"/>
      <c r="E1" s="6"/>
      <c r="I1" s="10"/>
      <c r="J1" s="10"/>
    </row>
    <row r="2" spans="1:11" ht="27.75">
      <c r="A2" s="11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5" t="s">
        <v>6</v>
      </c>
      <c r="G2" s="16" t="s">
        <v>7</v>
      </c>
      <c r="H2" s="16" t="s">
        <v>8</v>
      </c>
      <c r="I2" s="17" t="s">
        <v>9</v>
      </c>
      <c r="J2" s="17" t="s">
        <v>10</v>
      </c>
      <c r="K2" s="18"/>
    </row>
    <row r="3" spans="1:11" ht="13.5">
      <c r="A3" s="19">
        <v>1</v>
      </c>
      <c r="B3" s="20" t="s">
        <v>11</v>
      </c>
      <c r="C3" s="21" t="s">
        <v>12</v>
      </c>
      <c r="D3" s="22">
        <v>3064545</v>
      </c>
      <c r="E3" s="23" t="s">
        <v>13</v>
      </c>
      <c r="F3" s="3">
        <v>-25.430111922538977</v>
      </c>
      <c r="G3" s="5">
        <v>2</v>
      </c>
      <c r="H3" s="3">
        <v>563</v>
      </c>
      <c r="I3" s="9">
        <f aca="true" t="shared" si="0" ref="I3:I18">D3/H3</f>
        <v>5443.241563055062</v>
      </c>
      <c r="J3" s="2">
        <v>9827252</v>
      </c>
      <c r="K3" s="24"/>
    </row>
    <row r="4" spans="1:11" ht="13.5">
      <c r="A4" s="19">
        <v>2</v>
      </c>
      <c r="B4" s="20" t="s">
        <v>14</v>
      </c>
      <c r="C4" s="21" t="s">
        <v>15</v>
      </c>
      <c r="D4" s="22">
        <v>2041229</v>
      </c>
      <c r="E4" s="23" t="s">
        <v>13</v>
      </c>
      <c r="F4" s="3" t="s">
        <v>16</v>
      </c>
      <c r="G4" s="5">
        <v>1</v>
      </c>
      <c r="H4" s="3">
        <v>491</v>
      </c>
      <c r="I4" s="9">
        <f t="shared" si="0"/>
        <v>4157.289205702647</v>
      </c>
      <c r="J4" s="2">
        <v>2041229</v>
      </c>
      <c r="K4" s="24"/>
    </row>
    <row r="5" spans="1:11" ht="13.5">
      <c r="A5" s="19">
        <v>3</v>
      </c>
      <c r="B5" s="20" t="s">
        <v>17</v>
      </c>
      <c r="C5" s="21" t="s">
        <v>12</v>
      </c>
      <c r="D5" s="22">
        <v>1939963</v>
      </c>
      <c r="E5" s="23" t="s">
        <v>18</v>
      </c>
      <c r="F5" s="3" t="s">
        <v>16</v>
      </c>
      <c r="G5" s="5">
        <v>1</v>
      </c>
      <c r="H5" s="3">
        <v>381</v>
      </c>
      <c r="I5" s="9">
        <f t="shared" si="0"/>
        <v>5091.766404199475</v>
      </c>
      <c r="J5" s="2">
        <v>1939963</v>
      </c>
      <c r="K5" s="24"/>
    </row>
    <row r="6" spans="1:11" ht="13.5">
      <c r="A6" s="19">
        <v>4</v>
      </c>
      <c r="B6" s="20" t="s">
        <v>19</v>
      </c>
      <c r="C6" s="21" t="s">
        <v>20</v>
      </c>
      <c r="D6" s="22">
        <v>1021527</v>
      </c>
      <c r="E6" s="23" t="s">
        <v>21</v>
      </c>
      <c r="F6" s="3" t="s">
        <v>16</v>
      </c>
      <c r="G6" s="5">
        <v>1</v>
      </c>
      <c r="H6" s="3">
        <v>390</v>
      </c>
      <c r="I6" s="9">
        <f t="shared" si="0"/>
        <v>2619.3</v>
      </c>
      <c r="J6" s="2">
        <v>1021527</v>
      </c>
      <c r="K6" s="24"/>
    </row>
    <row r="7" spans="1:11" ht="13.5">
      <c r="A7" s="19">
        <v>5</v>
      </c>
      <c r="B7" s="20" t="s">
        <v>22</v>
      </c>
      <c r="C7" s="21" t="s">
        <v>12</v>
      </c>
      <c r="D7" s="22">
        <v>847958</v>
      </c>
      <c r="E7" s="23" t="s">
        <v>23</v>
      </c>
      <c r="F7" s="3">
        <v>-50.58372946981525</v>
      </c>
      <c r="G7" s="5">
        <v>2</v>
      </c>
      <c r="H7" s="3">
        <v>448</v>
      </c>
      <c r="I7" s="9">
        <f t="shared" si="0"/>
        <v>1892.763392857143</v>
      </c>
      <c r="J7" s="2">
        <v>3519514</v>
      </c>
      <c r="K7" s="24"/>
    </row>
    <row r="8" spans="1:11" ht="13.5">
      <c r="A8" s="19">
        <v>6</v>
      </c>
      <c r="B8" s="20" t="s">
        <v>24</v>
      </c>
      <c r="C8" s="21" t="s">
        <v>12</v>
      </c>
      <c r="D8" s="22">
        <v>620025</v>
      </c>
      <c r="E8" s="23" t="s">
        <v>25</v>
      </c>
      <c r="F8" s="3">
        <v>-48.74869190443835</v>
      </c>
      <c r="G8" s="5">
        <v>3</v>
      </c>
      <c r="H8" s="3">
        <v>411</v>
      </c>
      <c r="I8" s="9">
        <f t="shared" si="0"/>
        <v>1508.5766423357663</v>
      </c>
      <c r="J8" s="2">
        <v>5558555</v>
      </c>
      <c r="K8" s="24"/>
    </row>
    <row r="9" spans="1:11" ht="13.5">
      <c r="A9" s="19">
        <v>7</v>
      </c>
      <c r="B9" s="20" t="s">
        <v>26</v>
      </c>
      <c r="C9" s="21" t="s">
        <v>12</v>
      </c>
      <c r="D9" s="22">
        <v>576772</v>
      </c>
      <c r="E9" s="23" t="s">
        <v>23</v>
      </c>
      <c r="F9" s="3">
        <v>-41.32622594772206</v>
      </c>
      <c r="G9" s="5">
        <v>5</v>
      </c>
      <c r="H9" s="3">
        <v>515</v>
      </c>
      <c r="I9" s="9">
        <f t="shared" si="0"/>
        <v>1119.9456310679611</v>
      </c>
      <c r="J9" s="2">
        <v>6774389</v>
      </c>
      <c r="K9" s="24"/>
    </row>
    <row r="10" spans="1:11" ht="13.5">
      <c r="A10" s="19">
        <v>8</v>
      </c>
      <c r="B10" s="20" t="s">
        <v>27</v>
      </c>
      <c r="C10" s="25" t="s">
        <v>20</v>
      </c>
      <c r="D10" s="22">
        <v>342594</v>
      </c>
      <c r="E10" s="23" t="s">
        <v>28</v>
      </c>
      <c r="F10" s="3">
        <v>-52.95511845191341</v>
      </c>
      <c r="G10" s="5">
        <v>3</v>
      </c>
      <c r="H10" s="3">
        <v>361</v>
      </c>
      <c r="I10" s="9">
        <f t="shared" si="0"/>
        <v>949.0138504155125</v>
      </c>
      <c r="J10" s="2">
        <v>2858496</v>
      </c>
      <c r="K10" s="24"/>
    </row>
    <row r="11" spans="1:11" ht="13.5">
      <c r="A11" s="19">
        <v>9</v>
      </c>
      <c r="B11" s="20" t="s">
        <v>29</v>
      </c>
      <c r="C11" s="21" t="s">
        <v>15</v>
      </c>
      <c r="D11" s="22">
        <v>324889</v>
      </c>
      <c r="E11" s="23" t="s">
        <v>28</v>
      </c>
      <c r="F11" s="3" t="s">
        <v>16</v>
      </c>
      <c r="G11" s="5">
        <v>1</v>
      </c>
      <c r="H11" s="3">
        <v>364</v>
      </c>
      <c r="I11" s="9">
        <f t="shared" si="0"/>
        <v>892.5521978021978</v>
      </c>
      <c r="J11" s="2">
        <v>324889</v>
      </c>
      <c r="K11" s="24"/>
    </row>
    <row r="12" spans="1:11" ht="13.5">
      <c r="A12" s="19">
        <v>10</v>
      </c>
      <c r="B12" s="20" t="s">
        <v>30</v>
      </c>
      <c r="C12" s="21" t="s">
        <v>12</v>
      </c>
      <c r="D12" s="22">
        <v>292472</v>
      </c>
      <c r="E12" s="23" t="s">
        <v>18</v>
      </c>
      <c r="F12" s="3">
        <v>-45.604416042374964</v>
      </c>
      <c r="G12" s="5">
        <v>2</v>
      </c>
      <c r="H12" s="3">
        <v>417</v>
      </c>
      <c r="I12" s="9">
        <f t="shared" si="0"/>
        <v>701.3717026378897</v>
      </c>
      <c r="J12" s="2">
        <v>919605</v>
      </c>
      <c r="K12" s="24"/>
    </row>
    <row r="13" spans="1:11" ht="13.5">
      <c r="A13" s="19">
        <v>11</v>
      </c>
      <c r="B13" s="1" t="s">
        <v>31</v>
      </c>
      <c r="C13" s="25" t="s">
        <v>12</v>
      </c>
      <c r="D13" s="22">
        <v>205937.112262156</v>
      </c>
      <c r="E13" s="23" t="s">
        <v>32</v>
      </c>
      <c r="F13" s="3" t="s">
        <v>16</v>
      </c>
      <c r="G13" s="5">
        <v>1</v>
      </c>
      <c r="H13" s="3">
        <v>174</v>
      </c>
      <c r="I13" s="9">
        <f t="shared" si="0"/>
        <v>1183.5466221962988</v>
      </c>
      <c r="J13" s="2">
        <v>205937.112262156</v>
      </c>
      <c r="K13" s="24"/>
    </row>
    <row r="14" spans="1:11" ht="13.5">
      <c r="A14" s="19">
        <v>12</v>
      </c>
      <c r="B14" s="20" t="s">
        <v>33</v>
      </c>
      <c r="C14" s="21" t="s">
        <v>20</v>
      </c>
      <c r="D14" s="22">
        <v>205116</v>
      </c>
      <c r="E14" s="23" t="s">
        <v>34</v>
      </c>
      <c r="F14" s="3" t="s">
        <v>16</v>
      </c>
      <c r="G14" s="5">
        <v>1</v>
      </c>
      <c r="H14" s="3">
        <v>123</v>
      </c>
      <c r="I14" s="9">
        <f t="shared" si="0"/>
        <v>1667.6097560975609</v>
      </c>
      <c r="J14" s="2">
        <v>205116</v>
      </c>
      <c r="K14" s="24"/>
    </row>
    <row r="15" spans="1:11" ht="13.5">
      <c r="A15" s="19">
        <v>13</v>
      </c>
      <c r="B15" s="1" t="s">
        <v>35</v>
      </c>
      <c r="C15" s="25" t="s">
        <v>36</v>
      </c>
      <c r="D15" s="2">
        <v>161035</v>
      </c>
      <c r="E15" s="23" t="s">
        <v>13</v>
      </c>
      <c r="F15" s="3">
        <v>-73.25861765477572</v>
      </c>
      <c r="G15" s="5">
        <v>2</v>
      </c>
      <c r="H15" s="3">
        <v>78</v>
      </c>
      <c r="I15" s="9">
        <f>D22/H15</f>
        <v>863.3205128205128</v>
      </c>
      <c r="J15" s="2">
        <v>989686</v>
      </c>
      <c r="K15" s="24"/>
    </row>
    <row r="16" spans="1:11" ht="13.5">
      <c r="A16" s="19">
        <v>14</v>
      </c>
      <c r="B16" s="1" t="s">
        <v>37</v>
      </c>
      <c r="C16" s="25" t="s">
        <v>38</v>
      </c>
      <c r="D16" s="2">
        <v>94959</v>
      </c>
      <c r="E16" s="23" t="s">
        <v>13</v>
      </c>
      <c r="F16" s="3">
        <v>-61.81078928953485</v>
      </c>
      <c r="G16" s="5">
        <v>5</v>
      </c>
      <c r="H16" s="3">
        <v>140</v>
      </c>
      <c r="I16" s="9">
        <f>D38/H16</f>
        <v>8.585714285714285</v>
      </c>
      <c r="J16" s="2">
        <v>3545826</v>
      </c>
      <c r="K16" s="24"/>
    </row>
    <row r="17" spans="1:11" ht="13.5">
      <c r="A17" s="19">
        <v>15</v>
      </c>
      <c r="B17" s="20" t="s">
        <v>39</v>
      </c>
      <c r="C17" s="21" t="s">
        <v>15</v>
      </c>
      <c r="D17" s="22">
        <v>76181</v>
      </c>
      <c r="E17" s="23" t="s">
        <v>40</v>
      </c>
      <c r="F17" s="3">
        <v>-72.53937185268494</v>
      </c>
      <c r="G17" s="5">
        <v>11</v>
      </c>
      <c r="H17" s="3">
        <v>196</v>
      </c>
      <c r="I17" s="9">
        <f t="shared" si="0"/>
        <v>388.67857142857144</v>
      </c>
      <c r="J17" s="2">
        <v>28326152</v>
      </c>
      <c r="K17" s="24"/>
    </row>
    <row r="18" spans="1:10" ht="13.5">
      <c r="A18" s="26"/>
      <c r="B18" s="26" t="s">
        <v>41</v>
      </c>
      <c r="C18" s="27"/>
      <c r="D18" s="28">
        <f>SUM(D3:D17)</f>
        <v>11815202.112262156</v>
      </c>
      <c r="E18" s="26"/>
      <c r="F18" s="29"/>
      <c r="G18" s="30"/>
      <c r="H18" s="31">
        <f>SUM(H3:H17)</f>
        <v>5052</v>
      </c>
      <c r="I18" s="28">
        <f t="shared" si="0"/>
        <v>2338.7177577716066</v>
      </c>
      <c r="J18" s="28">
        <f>SUM(J3:J17)</f>
        <v>68058136.11226216</v>
      </c>
    </row>
    <row r="19" spans="1:10" ht="13.5">
      <c r="A19" s="32"/>
      <c r="B19" s="32"/>
      <c r="C19" s="33"/>
      <c r="D19" s="34"/>
      <c r="E19" s="32"/>
      <c r="F19" s="35"/>
      <c r="G19" s="36"/>
      <c r="H19" s="37"/>
      <c r="I19" s="34"/>
      <c r="J19" s="34"/>
    </row>
    <row r="20" spans="1:10" ht="13.5">
      <c r="A20" s="32"/>
      <c r="B20" s="32"/>
      <c r="C20" s="33"/>
      <c r="D20" s="34"/>
      <c r="E20" s="32"/>
      <c r="F20" s="35"/>
      <c r="G20" s="36"/>
      <c r="H20" s="37"/>
      <c r="I20" s="34"/>
      <c r="J20" s="34"/>
    </row>
    <row r="21" spans="1:10" ht="13.5">
      <c r="A21" s="6"/>
      <c r="B21" s="38" t="s">
        <v>42</v>
      </c>
      <c r="C21" s="8"/>
      <c r="D21" s="9"/>
      <c r="E21" s="6"/>
      <c r="I21" s="34"/>
      <c r="J21" s="10"/>
    </row>
    <row r="22" spans="1:10" ht="13.5">
      <c r="A22" s="39">
        <v>17</v>
      </c>
      <c r="B22" s="1" t="s">
        <v>43</v>
      </c>
      <c r="C22" s="25" t="s">
        <v>44</v>
      </c>
      <c r="D22" s="40">
        <v>67339</v>
      </c>
      <c r="E22" s="5" t="s">
        <v>45</v>
      </c>
      <c r="F22" s="41" t="s">
        <v>16</v>
      </c>
      <c r="G22" s="39">
        <v>1</v>
      </c>
      <c r="H22" s="39">
        <v>97</v>
      </c>
      <c r="I22" s="9">
        <f aca="true" t="shared" si="1" ref="I22:I46">D22/H22</f>
        <v>694.2164948453608</v>
      </c>
      <c r="J22" s="40">
        <v>67339</v>
      </c>
    </row>
    <row r="23" spans="1:10" ht="13.5">
      <c r="A23" s="39">
        <v>21</v>
      </c>
      <c r="B23" s="20" t="s">
        <v>46</v>
      </c>
      <c r="C23" s="25" t="s">
        <v>20</v>
      </c>
      <c r="D23" s="40">
        <v>35723</v>
      </c>
      <c r="E23" s="4" t="s">
        <v>23</v>
      </c>
      <c r="F23" s="41">
        <v>-68.57472113726732</v>
      </c>
      <c r="G23" s="39">
        <v>4</v>
      </c>
      <c r="H23" s="39">
        <v>48</v>
      </c>
      <c r="I23" s="9">
        <f t="shared" si="1"/>
        <v>744.2291666666666</v>
      </c>
      <c r="J23" s="40">
        <v>1503712</v>
      </c>
    </row>
    <row r="24" spans="1:10" ht="13.5">
      <c r="A24" s="39">
        <v>25</v>
      </c>
      <c r="B24" s="20" t="s">
        <v>47</v>
      </c>
      <c r="C24" s="21" t="s">
        <v>15</v>
      </c>
      <c r="D24" s="40">
        <v>21930</v>
      </c>
      <c r="E24" s="23" t="s">
        <v>48</v>
      </c>
      <c r="F24" s="41">
        <v>-61.33843414487951</v>
      </c>
      <c r="G24" s="39">
        <v>4</v>
      </c>
      <c r="H24" s="39">
        <v>32</v>
      </c>
      <c r="I24" s="9">
        <f t="shared" si="1"/>
        <v>685.3125</v>
      </c>
      <c r="J24" s="40">
        <v>824386</v>
      </c>
    </row>
    <row r="25" spans="1:10" ht="13.5">
      <c r="A25" s="39">
        <v>27</v>
      </c>
      <c r="B25" s="20" t="s">
        <v>49</v>
      </c>
      <c r="C25" s="25" t="s">
        <v>50</v>
      </c>
      <c r="D25" s="40">
        <v>19118</v>
      </c>
      <c r="E25" s="23" t="s">
        <v>51</v>
      </c>
      <c r="F25" s="41">
        <v>-72.09987887278724</v>
      </c>
      <c r="G25" s="39">
        <v>5</v>
      </c>
      <c r="H25" s="39">
        <v>24</v>
      </c>
      <c r="I25" s="9">
        <f t="shared" si="1"/>
        <v>796.5833333333334</v>
      </c>
      <c r="J25" s="40">
        <v>1926226</v>
      </c>
    </row>
    <row r="26" spans="1:10" ht="13.5">
      <c r="A26" s="39">
        <v>28</v>
      </c>
      <c r="B26" s="23" t="s">
        <v>52</v>
      </c>
      <c r="C26" s="25" t="s">
        <v>20</v>
      </c>
      <c r="D26" s="40">
        <v>19105</v>
      </c>
      <c r="E26" s="4" t="s">
        <v>53</v>
      </c>
      <c r="F26" s="41">
        <v>-52.827160493827165</v>
      </c>
      <c r="G26" s="39">
        <v>13</v>
      </c>
      <c r="H26" s="39">
        <v>90</v>
      </c>
      <c r="I26" s="9">
        <f t="shared" si="1"/>
        <v>212.27777777777777</v>
      </c>
      <c r="J26" s="40">
        <v>1729929</v>
      </c>
    </row>
    <row r="27" spans="1:10" ht="13.5">
      <c r="A27" s="39">
        <v>31</v>
      </c>
      <c r="B27" s="1" t="s">
        <v>54</v>
      </c>
      <c r="C27" s="25" t="s">
        <v>20</v>
      </c>
      <c r="D27" s="40">
        <v>15870</v>
      </c>
      <c r="E27" s="5" t="s">
        <v>55</v>
      </c>
      <c r="F27" s="41" t="s">
        <v>16</v>
      </c>
      <c r="G27" s="39">
        <v>1</v>
      </c>
      <c r="H27" s="39">
        <v>21</v>
      </c>
      <c r="I27" s="9">
        <f t="shared" si="1"/>
        <v>755.7142857142857</v>
      </c>
      <c r="J27" s="40">
        <v>15870</v>
      </c>
    </row>
    <row r="28" spans="1:10" ht="13.5">
      <c r="A28" s="39">
        <v>32</v>
      </c>
      <c r="B28" s="1" t="s">
        <v>56</v>
      </c>
      <c r="C28" s="25" t="s">
        <v>15</v>
      </c>
      <c r="D28" s="40">
        <v>14430</v>
      </c>
      <c r="E28" s="23" t="s">
        <v>57</v>
      </c>
      <c r="F28" s="41">
        <v>-55.82157180908061</v>
      </c>
      <c r="G28" s="39">
        <v>20</v>
      </c>
      <c r="H28" s="39">
        <v>86</v>
      </c>
      <c r="I28" s="9">
        <f t="shared" si="1"/>
        <v>167.7906976744186</v>
      </c>
      <c r="J28" s="40">
        <v>19401726</v>
      </c>
    </row>
    <row r="29" spans="1:10" ht="13.5">
      <c r="A29" s="39">
        <v>40</v>
      </c>
      <c r="B29" s="20" t="s">
        <v>58</v>
      </c>
      <c r="C29" s="21" t="s">
        <v>15</v>
      </c>
      <c r="D29" s="40">
        <v>9208</v>
      </c>
      <c r="E29" s="23" t="s">
        <v>34</v>
      </c>
      <c r="F29" s="41">
        <v>-81.36371916047683</v>
      </c>
      <c r="G29" s="39">
        <v>6</v>
      </c>
      <c r="H29" s="39">
        <v>29</v>
      </c>
      <c r="I29" s="9">
        <f t="shared" si="1"/>
        <v>317.51724137931035</v>
      </c>
      <c r="J29" s="40">
        <v>3232645</v>
      </c>
    </row>
    <row r="30" spans="1:10" ht="13.5">
      <c r="A30" s="39">
        <v>43</v>
      </c>
      <c r="B30" s="20" t="s">
        <v>59</v>
      </c>
      <c r="C30" s="21" t="s">
        <v>20</v>
      </c>
      <c r="D30" s="40">
        <v>7431</v>
      </c>
      <c r="E30" s="42" t="s">
        <v>60</v>
      </c>
      <c r="F30" s="41">
        <v>-59.810708491076255</v>
      </c>
      <c r="G30" s="39">
        <v>4</v>
      </c>
      <c r="H30" s="39">
        <v>11</v>
      </c>
      <c r="I30" s="9">
        <f t="shared" si="1"/>
        <v>675.5454545454545</v>
      </c>
      <c r="J30" s="40">
        <v>522672</v>
      </c>
    </row>
    <row r="31" spans="1:10" ht="13.5">
      <c r="A31" s="39">
        <v>44</v>
      </c>
      <c r="B31" s="1" t="s">
        <v>61</v>
      </c>
      <c r="C31" s="25" t="s">
        <v>62</v>
      </c>
      <c r="D31" s="40">
        <v>6878</v>
      </c>
      <c r="E31" s="1" t="s">
        <v>63</v>
      </c>
      <c r="F31" s="41">
        <v>-56.97329264781638</v>
      </c>
      <c r="G31" s="39">
        <v>4</v>
      </c>
      <c r="H31" s="39">
        <v>20</v>
      </c>
      <c r="I31" s="9">
        <f t="shared" si="1"/>
        <v>343.9</v>
      </c>
      <c r="J31" s="40">
        <v>154532.2615041628</v>
      </c>
    </row>
    <row r="32" spans="1:10" ht="13.5">
      <c r="A32" s="39">
        <v>48</v>
      </c>
      <c r="B32" s="1" t="s">
        <v>64</v>
      </c>
      <c r="C32" s="25" t="s">
        <v>20</v>
      </c>
      <c r="D32" s="40">
        <v>3794</v>
      </c>
      <c r="E32" s="5" t="s">
        <v>65</v>
      </c>
      <c r="F32" s="41" t="s">
        <v>16</v>
      </c>
      <c r="G32" s="39">
        <v>1</v>
      </c>
      <c r="H32" s="39">
        <v>20</v>
      </c>
      <c r="I32" s="9">
        <f t="shared" si="1"/>
        <v>189.7</v>
      </c>
      <c r="J32" s="40">
        <v>3794</v>
      </c>
    </row>
    <row r="33" spans="1:10" ht="13.5">
      <c r="A33" s="39">
        <v>49</v>
      </c>
      <c r="B33" s="1" t="s">
        <v>66</v>
      </c>
      <c r="C33" s="8" t="s">
        <v>20</v>
      </c>
      <c r="D33" s="40">
        <v>3461</v>
      </c>
      <c r="E33" s="6" t="s">
        <v>67</v>
      </c>
      <c r="F33" s="41">
        <v>-71.02310783657066</v>
      </c>
      <c r="G33" s="39">
        <v>10</v>
      </c>
      <c r="H33" s="39">
        <v>11</v>
      </c>
      <c r="I33" s="9">
        <f t="shared" si="1"/>
        <v>314.6363636363636</v>
      </c>
      <c r="J33" s="40">
        <v>33392808</v>
      </c>
    </row>
    <row r="34" spans="1:10" ht="13.5">
      <c r="A34" s="39">
        <v>50</v>
      </c>
      <c r="B34" s="20" t="s">
        <v>68</v>
      </c>
      <c r="C34" s="25" t="s">
        <v>20</v>
      </c>
      <c r="D34" s="40">
        <v>3406</v>
      </c>
      <c r="E34" s="5" t="s">
        <v>69</v>
      </c>
      <c r="F34" s="41" t="s">
        <v>16</v>
      </c>
      <c r="G34" s="39">
        <v>2</v>
      </c>
      <c r="H34" s="39">
        <v>3</v>
      </c>
      <c r="I34" s="9">
        <f t="shared" si="1"/>
        <v>1135.3333333333333</v>
      </c>
      <c r="J34" s="40">
        <v>6536</v>
      </c>
    </row>
    <row r="35" spans="1:10" ht="13.5">
      <c r="A35" s="39">
        <v>51</v>
      </c>
      <c r="B35" s="1" t="s">
        <v>70</v>
      </c>
      <c r="C35" s="25" t="s">
        <v>20</v>
      </c>
      <c r="D35" s="40">
        <v>3239</v>
      </c>
      <c r="E35" s="1" t="s">
        <v>65</v>
      </c>
      <c r="F35" s="41" t="s">
        <v>16</v>
      </c>
      <c r="G35" s="39">
        <v>1</v>
      </c>
      <c r="H35" s="39">
        <v>21</v>
      </c>
      <c r="I35" s="9">
        <f t="shared" si="1"/>
        <v>154.23809523809524</v>
      </c>
      <c r="J35" s="40">
        <v>3239</v>
      </c>
    </row>
    <row r="36" spans="1:10" ht="13.5">
      <c r="A36" s="39">
        <v>52</v>
      </c>
      <c r="B36" s="1" t="s">
        <v>71</v>
      </c>
      <c r="C36" s="25" t="s">
        <v>20</v>
      </c>
      <c r="D36" s="40">
        <v>2900</v>
      </c>
      <c r="E36" s="2" t="s">
        <v>72</v>
      </c>
      <c r="F36" s="41">
        <v>15.278350399115038</v>
      </c>
      <c r="G36" s="39">
        <v>2</v>
      </c>
      <c r="H36" s="39">
        <v>17</v>
      </c>
      <c r="I36" s="9">
        <f t="shared" si="1"/>
        <v>170.58823529411765</v>
      </c>
      <c r="J36" s="40">
        <v>10219.21037714851</v>
      </c>
    </row>
    <row r="37" spans="1:10" ht="13.5">
      <c r="A37" s="39">
        <v>53</v>
      </c>
      <c r="B37" s="42" t="s">
        <v>73</v>
      </c>
      <c r="C37" s="21" t="s">
        <v>20</v>
      </c>
      <c r="D37" s="40">
        <v>2743</v>
      </c>
      <c r="E37" s="42" t="s">
        <v>74</v>
      </c>
      <c r="F37" s="41">
        <v>-14.634981296253649</v>
      </c>
      <c r="G37" s="39">
        <v>5</v>
      </c>
      <c r="H37" s="39">
        <v>4</v>
      </c>
      <c r="I37" s="9">
        <f t="shared" si="1"/>
        <v>685.75</v>
      </c>
      <c r="J37" s="40">
        <v>76559.53</v>
      </c>
    </row>
    <row r="38" spans="1:10" ht="13.5">
      <c r="A38" s="39">
        <v>60</v>
      </c>
      <c r="B38" s="1" t="s">
        <v>75</v>
      </c>
      <c r="C38" s="25" t="s">
        <v>20</v>
      </c>
      <c r="D38" s="40">
        <v>1202</v>
      </c>
      <c r="E38" s="1" t="s">
        <v>76</v>
      </c>
      <c r="F38" s="41">
        <v>-98.41368297414647</v>
      </c>
      <c r="G38" s="39">
        <v>2</v>
      </c>
      <c r="H38" s="39">
        <v>4</v>
      </c>
      <c r="I38" s="9">
        <f t="shared" si="1"/>
        <v>300.5</v>
      </c>
      <c r="J38" s="40">
        <v>90912</v>
      </c>
    </row>
    <row r="39" spans="1:10" ht="13.5">
      <c r="A39" s="39">
        <v>62</v>
      </c>
      <c r="B39" s="23" t="s">
        <v>77</v>
      </c>
      <c r="C39" s="25" t="s">
        <v>78</v>
      </c>
      <c r="D39" s="40">
        <v>852</v>
      </c>
      <c r="E39" s="4" t="s">
        <v>23</v>
      </c>
      <c r="F39" s="41">
        <v>143.42857142857144</v>
      </c>
      <c r="G39" s="39">
        <v>16</v>
      </c>
      <c r="H39" s="39">
        <v>2</v>
      </c>
      <c r="I39" s="9">
        <f t="shared" si="1"/>
        <v>426</v>
      </c>
      <c r="J39" s="40">
        <v>14724971.786863776</v>
      </c>
    </row>
    <row r="40" spans="1:10" ht="13.5">
      <c r="A40" s="39">
        <v>66</v>
      </c>
      <c r="B40" s="42" t="s">
        <v>79</v>
      </c>
      <c r="C40" s="21" t="s">
        <v>20</v>
      </c>
      <c r="D40" s="40">
        <v>607</v>
      </c>
      <c r="E40" s="42" t="s">
        <v>69</v>
      </c>
      <c r="F40" s="41">
        <v>-83.46049046321527</v>
      </c>
      <c r="G40" s="39">
        <v>5</v>
      </c>
      <c r="H40" s="39">
        <v>2</v>
      </c>
      <c r="I40" s="9">
        <f t="shared" si="1"/>
        <v>303.5</v>
      </c>
      <c r="J40" s="40">
        <v>83801</v>
      </c>
    </row>
    <row r="41" spans="1:10" ht="13.5">
      <c r="A41" s="39">
        <v>71</v>
      </c>
      <c r="B41" s="20" t="s">
        <v>80</v>
      </c>
      <c r="C41" s="25" t="s">
        <v>20</v>
      </c>
      <c r="D41" s="40">
        <v>504</v>
      </c>
      <c r="E41" s="5" t="s">
        <v>81</v>
      </c>
      <c r="F41" s="41">
        <v>86.66666666666667</v>
      </c>
      <c r="G41" s="39">
        <v>6</v>
      </c>
      <c r="H41" s="39">
        <v>1</v>
      </c>
      <c r="I41" s="9">
        <f t="shared" si="1"/>
        <v>504</v>
      </c>
      <c r="J41" s="40">
        <v>8444.13</v>
      </c>
    </row>
    <row r="42" spans="1:10" ht="13.5">
      <c r="A42" s="39">
        <v>73</v>
      </c>
      <c r="B42" s="1" t="s">
        <v>82</v>
      </c>
      <c r="C42" s="25" t="s">
        <v>20</v>
      </c>
      <c r="D42" s="40">
        <v>408</v>
      </c>
      <c r="E42" s="2" t="s">
        <v>83</v>
      </c>
      <c r="F42" s="41">
        <v>-85.87257617728531</v>
      </c>
      <c r="G42" s="39">
        <v>4</v>
      </c>
      <c r="H42" s="39">
        <v>1</v>
      </c>
      <c r="I42" s="9">
        <f t="shared" si="1"/>
        <v>408</v>
      </c>
      <c r="J42" s="40">
        <v>37251</v>
      </c>
    </row>
    <row r="43" spans="1:10" ht="13.5">
      <c r="A43" s="39">
        <v>77</v>
      </c>
      <c r="B43" s="1" t="s">
        <v>84</v>
      </c>
      <c r="C43" s="25" t="s">
        <v>20</v>
      </c>
      <c r="D43" s="40">
        <v>220</v>
      </c>
      <c r="E43" s="1" t="s">
        <v>85</v>
      </c>
      <c r="F43" s="41" t="s">
        <v>16</v>
      </c>
      <c r="G43" s="39">
        <v>1</v>
      </c>
      <c r="H43" s="39">
        <v>1</v>
      </c>
      <c r="I43" s="9">
        <f t="shared" si="1"/>
        <v>220</v>
      </c>
      <c r="J43" s="40">
        <v>220</v>
      </c>
    </row>
    <row r="44" spans="1:10" ht="13.5">
      <c r="A44" s="39">
        <v>78</v>
      </c>
      <c r="B44" s="20" t="s">
        <v>86</v>
      </c>
      <c r="C44" s="25" t="s">
        <v>20</v>
      </c>
      <c r="D44" s="40">
        <v>209</v>
      </c>
      <c r="E44" s="2" t="s">
        <v>83</v>
      </c>
      <c r="F44" s="41">
        <v>-63.77816291161178</v>
      </c>
      <c r="G44" s="39">
        <v>11</v>
      </c>
      <c r="H44" s="39">
        <v>1</v>
      </c>
      <c r="I44" s="9">
        <f t="shared" si="1"/>
        <v>209</v>
      </c>
      <c r="J44" s="40">
        <v>22387</v>
      </c>
    </row>
    <row r="45" spans="1:10" ht="13.5">
      <c r="A45" s="39">
        <v>85</v>
      </c>
      <c r="B45" s="20" t="s">
        <v>87</v>
      </c>
      <c r="C45" s="25" t="s">
        <v>15</v>
      </c>
      <c r="D45" s="40">
        <v>57</v>
      </c>
      <c r="E45" s="2" t="s">
        <v>57</v>
      </c>
      <c r="F45" s="41">
        <v>-99.51022512459186</v>
      </c>
      <c r="G45" s="39">
        <v>29</v>
      </c>
      <c r="H45" s="39">
        <v>1</v>
      </c>
      <c r="I45" s="9">
        <f t="shared" si="1"/>
        <v>57</v>
      </c>
      <c r="J45" s="40">
        <v>7665809</v>
      </c>
    </row>
    <row r="46" spans="1:10" ht="13.5">
      <c r="A46" s="39">
        <v>86</v>
      </c>
      <c r="B46" s="42" t="s">
        <v>88</v>
      </c>
      <c r="C46" s="21" t="s">
        <v>89</v>
      </c>
      <c r="D46" s="40">
        <v>47</v>
      </c>
      <c r="E46" s="42" t="s">
        <v>90</v>
      </c>
      <c r="F46" s="41">
        <v>-30.88235294117647</v>
      </c>
      <c r="G46" s="39">
        <v>5</v>
      </c>
      <c r="H46" s="39">
        <v>2</v>
      </c>
      <c r="I46" s="9">
        <f t="shared" si="1"/>
        <v>23.5</v>
      </c>
      <c r="J46" s="40">
        <v>2364</v>
      </c>
    </row>
    <row r="47" spans="1:11" s="5" customFormat="1" ht="13.5">
      <c r="A47" s="43"/>
      <c r="B47" s="20"/>
      <c r="C47" s="25"/>
      <c r="D47" s="40"/>
      <c r="F47" s="39"/>
      <c r="G47" s="43"/>
      <c r="H47" s="39"/>
      <c r="I47" s="9"/>
      <c r="J47" s="40"/>
      <c r="K47" s="39"/>
    </row>
    <row r="48" spans="1:11" ht="13.5">
      <c r="A48" s="43"/>
      <c r="B48" s="44" t="s">
        <v>91</v>
      </c>
      <c r="C48" s="8"/>
      <c r="D48" s="40"/>
      <c r="E48" s="45"/>
      <c r="G48" s="3"/>
      <c r="H48" s="39"/>
      <c r="I48" s="9"/>
      <c r="J48" s="40"/>
      <c r="K48" s="39"/>
    </row>
    <row r="49" spans="1:10" s="5" customFormat="1" ht="13.5">
      <c r="A49" s="39">
        <v>11</v>
      </c>
      <c r="B49" s="1" t="s">
        <v>31</v>
      </c>
      <c r="C49" s="25" t="s">
        <v>12</v>
      </c>
      <c r="D49" s="40">
        <v>205937.112262156</v>
      </c>
      <c r="E49" s="1" t="s">
        <v>32</v>
      </c>
      <c r="F49" s="3" t="s">
        <v>16</v>
      </c>
      <c r="G49" s="3">
        <v>1</v>
      </c>
      <c r="H49" s="39">
        <v>174</v>
      </c>
      <c r="I49" s="9">
        <f>D49/H49</f>
        <v>1183.5466221962988</v>
      </c>
      <c r="J49" s="40">
        <v>205937.112262156</v>
      </c>
    </row>
    <row r="50" spans="1:10" s="5" customFormat="1" ht="13.5">
      <c r="A50" s="39">
        <v>26</v>
      </c>
      <c r="B50" s="1" t="s">
        <v>92</v>
      </c>
      <c r="C50" s="25" t="s">
        <v>12</v>
      </c>
      <c r="D50" s="40">
        <v>20689</v>
      </c>
      <c r="E50" s="5" t="s">
        <v>57</v>
      </c>
      <c r="F50" s="3" t="s">
        <v>16</v>
      </c>
      <c r="G50" s="3">
        <v>1</v>
      </c>
      <c r="H50" s="39">
        <v>33</v>
      </c>
      <c r="I50" s="9">
        <f aca="true" t="shared" si="2" ref="I50">D50/H50</f>
        <v>626.939393939394</v>
      </c>
      <c r="J50" s="40">
        <v>20689</v>
      </c>
    </row>
    <row r="51" spans="1:10" s="5" customFormat="1" ht="13.5">
      <c r="A51" s="39">
        <v>42</v>
      </c>
      <c r="B51" s="1" t="s">
        <v>93</v>
      </c>
      <c r="C51" s="25" t="s">
        <v>94</v>
      </c>
      <c r="D51" s="40">
        <v>8112</v>
      </c>
      <c r="E51" s="5" t="s">
        <v>95</v>
      </c>
      <c r="F51" s="3" t="s">
        <v>16</v>
      </c>
      <c r="G51" s="3">
        <v>1</v>
      </c>
      <c r="H51" s="39">
        <v>88</v>
      </c>
      <c r="I51" s="9">
        <f>D51/H51</f>
        <v>92.18181818181819</v>
      </c>
      <c r="J51" s="40">
        <v>8112</v>
      </c>
    </row>
    <row r="52" spans="1:10" s="5" customFormat="1" ht="13.5">
      <c r="A52" s="39">
        <v>46</v>
      </c>
      <c r="B52" s="1" t="s">
        <v>96</v>
      </c>
      <c r="C52" s="25" t="s">
        <v>97</v>
      </c>
      <c r="D52" s="40">
        <v>5430</v>
      </c>
      <c r="E52" s="5" t="s">
        <v>98</v>
      </c>
      <c r="F52" s="3" t="s">
        <v>16</v>
      </c>
      <c r="G52" s="3">
        <v>1</v>
      </c>
      <c r="H52" s="39">
        <v>13</v>
      </c>
      <c r="I52" s="9">
        <f>D52/H52</f>
        <v>417.6923076923077</v>
      </c>
      <c r="J52" s="40">
        <v>5430</v>
      </c>
    </row>
    <row r="53" spans="1:10" s="5" customFormat="1" ht="13.5">
      <c r="A53" s="39">
        <v>81</v>
      </c>
      <c r="B53" s="20" t="s">
        <v>99</v>
      </c>
      <c r="C53" s="21" t="s">
        <v>97</v>
      </c>
      <c r="D53" s="40">
        <v>107</v>
      </c>
      <c r="E53" s="5" t="s">
        <v>53</v>
      </c>
      <c r="F53" s="3" t="s">
        <v>16</v>
      </c>
      <c r="G53" s="3">
        <v>1</v>
      </c>
      <c r="H53" s="39">
        <v>2</v>
      </c>
      <c r="I53" s="9">
        <f>D53/H53</f>
        <v>53.5</v>
      </c>
      <c r="J53" s="40">
        <v>107</v>
      </c>
    </row>
    <row r="54" spans="1:11" ht="13.5">
      <c r="A54" s="46"/>
      <c r="C54" s="25"/>
      <c r="D54" s="5"/>
      <c r="G54" s="3"/>
      <c r="H54" s="43"/>
      <c r="I54" s="9"/>
      <c r="J54" s="43"/>
      <c r="K54" s="43"/>
    </row>
    <row r="55" spans="1:10" s="5" customFormat="1" ht="13.5">
      <c r="A55" s="6"/>
      <c r="B55" s="47"/>
      <c r="C55" s="20"/>
      <c r="F55" s="48"/>
      <c r="G55" s="49"/>
      <c r="H55" s="48"/>
      <c r="I55" s="48"/>
      <c r="J55" s="48"/>
    </row>
    <row r="56" spans="1:10" s="5" customFormat="1" ht="13.5">
      <c r="A56" s="6"/>
      <c r="B56" s="7" t="s">
        <v>100</v>
      </c>
      <c r="C56" s="20"/>
      <c r="F56" s="48"/>
      <c r="G56" s="49"/>
      <c r="H56" s="48"/>
      <c r="I56" s="48"/>
      <c r="J56" s="48"/>
    </row>
    <row r="57" spans="1:10" s="5" customFormat="1" ht="13.5">
      <c r="A57" s="6"/>
      <c r="B57" s="6" t="s">
        <v>101</v>
      </c>
      <c r="C57" s="20"/>
      <c r="F57" s="48"/>
      <c r="G57" s="49"/>
      <c r="H57" s="48"/>
      <c r="I57" s="48"/>
      <c r="J57" s="48"/>
    </row>
    <row r="58" spans="1:10" s="5" customFormat="1" ht="13.5">
      <c r="A58" s="6"/>
      <c r="B58" s="6"/>
      <c r="C58" s="20"/>
      <c r="F58" s="48"/>
      <c r="G58" s="49"/>
      <c r="H58" s="48"/>
      <c r="I58" s="48"/>
      <c r="J58" s="48"/>
    </row>
    <row r="59" spans="1:10" s="5" customFormat="1" ht="13.5">
      <c r="A59" s="6"/>
      <c r="B59" s="6" t="s">
        <v>102</v>
      </c>
      <c r="C59" s="20"/>
      <c r="F59" s="48"/>
      <c r="G59" s="49"/>
      <c r="H59" s="48"/>
      <c r="I59" s="48"/>
      <c r="J59" s="48"/>
    </row>
    <row r="60" spans="1:10" s="5" customFormat="1" ht="13.5">
      <c r="A60" s="6"/>
      <c r="B60" s="6"/>
      <c r="C60" s="20"/>
      <c r="F60" s="48"/>
      <c r="G60" s="49"/>
      <c r="H60" s="48"/>
      <c r="I60" s="48"/>
      <c r="J60" s="48"/>
    </row>
    <row r="61" spans="1:10" s="5" customFormat="1" ht="13.5">
      <c r="A61" s="6"/>
      <c r="B61" s="6" t="s">
        <v>103</v>
      </c>
      <c r="C61" s="20"/>
      <c r="F61" s="48"/>
      <c r="G61" s="49"/>
      <c r="H61" s="48"/>
      <c r="I61" s="48"/>
      <c r="J61" s="48"/>
    </row>
    <row r="62" spans="1:10" s="5" customFormat="1" ht="13.5">
      <c r="A62" s="6"/>
      <c r="B62" s="6"/>
      <c r="C62" s="20"/>
      <c r="F62" s="48"/>
      <c r="G62" s="49"/>
      <c r="H62" s="48"/>
      <c r="I62" s="48"/>
      <c r="J62" s="48"/>
    </row>
    <row r="63" spans="1:10" s="5" customFormat="1" ht="13.5">
      <c r="A63" s="6"/>
      <c r="B63" s="6" t="s">
        <v>104</v>
      </c>
      <c r="C63" s="20"/>
      <c r="F63" s="48"/>
      <c r="G63" s="49"/>
      <c r="H63" s="48"/>
      <c r="I63" s="48"/>
      <c r="J63" s="48"/>
    </row>
    <row r="64" spans="1:10" s="5" customFormat="1" ht="13.5">
      <c r="A64" s="6"/>
      <c r="B64" s="6"/>
      <c r="C64" s="20"/>
      <c r="F64" s="48"/>
      <c r="G64" s="49"/>
      <c r="H64" s="48"/>
      <c r="I64" s="48"/>
      <c r="J64" s="48"/>
    </row>
    <row r="65" spans="1:10" s="5" customFormat="1" ht="13.5">
      <c r="A65" s="6"/>
      <c r="B65" s="6" t="s">
        <v>105</v>
      </c>
      <c r="C65" s="20"/>
      <c r="F65" s="48"/>
      <c r="G65" s="49"/>
      <c r="H65" s="48"/>
      <c r="I65" s="48"/>
      <c r="J65" s="48"/>
    </row>
    <row r="66" spans="1:10" s="5" customFormat="1" ht="13.5">
      <c r="A66" s="6"/>
      <c r="B66" s="6"/>
      <c r="C66" s="20"/>
      <c r="F66" s="48"/>
      <c r="G66" s="49"/>
      <c r="H66" s="48"/>
      <c r="I66" s="48"/>
      <c r="J66" s="48"/>
    </row>
    <row r="67" spans="1:10" s="5" customFormat="1" ht="13.5">
      <c r="A67" s="6"/>
      <c r="B67" s="50" t="s">
        <v>106</v>
      </c>
      <c r="C67" s="20"/>
      <c r="F67" s="48"/>
      <c r="G67" s="49"/>
      <c r="H67" s="48"/>
      <c r="I67" s="48"/>
      <c r="J67" s="48"/>
    </row>
    <row r="68" spans="1:10" s="5" customFormat="1" ht="13.5">
      <c r="A68" s="6"/>
      <c r="B68" s="6"/>
      <c r="C68" s="20"/>
      <c r="F68" s="48"/>
      <c r="G68" s="49"/>
      <c r="H68" s="48"/>
      <c r="I68" s="48"/>
      <c r="J68" s="48"/>
    </row>
    <row r="69" spans="1:10" s="5" customFormat="1" ht="13.5">
      <c r="A69" s="6"/>
      <c r="B69" s="6" t="s">
        <v>107</v>
      </c>
      <c r="C69" s="20"/>
      <c r="F69" s="48"/>
      <c r="G69" s="49"/>
      <c r="H69" s="48"/>
      <c r="I69" s="48"/>
      <c r="J69" s="48"/>
    </row>
    <row r="70" spans="1:5" ht="14.25">
      <c r="A70" s="6"/>
      <c r="B70" s="51" t="s">
        <v>108</v>
      </c>
      <c r="C70" s="5"/>
      <c r="D70" s="5"/>
      <c r="E70" s="52"/>
    </row>
    <row r="71" spans="1:5" ht="14.25">
      <c r="A71" s="6"/>
      <c r="B71" s="51" t="s">
        <v>109</v>
      </c>
      <c r="C71" s="5"/>
      <c r="D71" s="5"/>
      <c r="E71" s="52"/>
    </row>
    <row r="72" spans="1:5" ht="13.5">
      <c r="A72" s="6"/>
      <c r="B72" s="6"/>
      <c r="C72" s="5"/>
      <c r="D72" s="5"/>
      <c r="E72" s="52"/>
    </row>
    <row r="73" spans="1:5" ht="13.5">
      <c r="A73" s="6"/>
      <c r="B73" s="6" t="s">
        <v>110</v>
      </c>
      <c r="C73" s="5"/>
      <c r="D73" s="5"/>
      <c r="E73" s="52"/>
    </row>
    <row r="74" spans="1:5" ht="14.25">
      <c r="A74" s="6"/>
      <c r="B74" s="53" t="s">
        <v>111</v>
      </c>
      <c r="C74" s="5"/>
      <c r="D74" s="5"/>
      <c r="E74" s="52"/>
    </row>
    <row r="75" spans="1:5" ht="14.25">
      <c r="A75" s="6"/>
      <c r="B75" s="51" t="s">
        <v>112</v>
      </c>
      <c r="C75" s="5"/>
      <c r="D75" s="5"/>
      <c r="E75" s="52"/>
    </row>
    <row r="76" spans="1:5" ht="13.5">
      <c r="A76" s="6"/>
      <c r="B76" s="51"/>
      <c r="C76" s="5"/>
      <c r="D76" s="5"/>
      <c r="E76" s="52"/>
    </row>
    <row r="77" spans="1:5" ht="13.5">
      <c r="A77" s="6"/>
      <c r="B77" s="51"/>
      <c r="C77" s="5"/>
      <c r="D77" s="5"/>
      <c r="E77" s="52"/>
    </row>
    <row r="78" spans="1:5" ht="13.5">
      <c r="A78" s="6"/>
      <c r="B78" s="7" t="s">
        <v>113</v>
      </c>
      <c r="C78" s="5"/>
      <c r="D78" s="5"/>
      <c r="E78" s="52"/>
    </row>
    <row r="79" spans="2:5" ht="13.5">
      <c r="B79" s="1" t="s">
        <v>114</v>
      </c>
      <c r="C79" s="25" t="s">
        <v>115</v>
      </c>
      <c r="D79" s="5" t="s">
        <v>116</v>
      </c>
      <c r="E79" s="54"/>
    </row>
    <row r="80" spans="2:5" ht="13.5">
      <c r="B80" s="1" t="s">
        <v>117</v>
      </c>
      <c r="C80" s="25" t="s">
        <v>20</v>
      </c>
      <c r="D80" s="5" t="s">
        <v>83</v>
      </c>
      <c r="E80" s="54"/>
    </row>
    <row r="81" spans="2:5" ht="13.5">
      <c r="B81" s="1" t="s">
        <v>118</v>
      </c>
      <c r="C81" s="25" t="s">
        <v>12</v>
      </c>
      <c r="D81" s="5" t="s">
        <v>51</v>
      </c>
      <c r="E81" s="54"/>
    </row>
    <row r="82" spans="2:5" ht="13.5">
      <c r="B82" s="1" t="s">
        <v>119</v>
      </c>
      <c r="C82" s="25" t="s">
        <v>20</v>
      </c>
      <c r="D82" s="2" t="s">
        <v>120</v>
      </c>
      <c r="E82" s="54"/>
    </row>
    <row r="83" spans="2:5" ht="13.5">
      <c r="B83" s="1" t="s">
        <v>121</v>
      </c>
      <c r="C83" s="25" t="s">
        <v>122</v>
      </c>
      <c r="D83" s="5" t="s">
        <v>48</v>
      </c>
      <c r="E83" s="54"/>
    </row>
    <row r="84" spans="2:5" ht="13.5">
      <c r="B84" s="1" t="s">
        <v>123</v>
      </c>
      <c r="C84" s="25" t="s">
        <v>124</v>
      </c>
      <c r="D84" s="5" t="s">
        <v>116</v>
      </c>
      <c r="E84" s="54"/>
    </row>
    <row r="85" spans="2:5" ht="27.75">
      <c r="B85" s="1" t="s">
        <v>125</v>
      </c>
      <c r="C85" s="55" t="s">
        <v>126</v>
      </c>
      <c r="D85" s="5" t="s">
        <v>45</v>
      </c>
      <c r="E85" s="54"/>
    </row>
    <row r="86" spans="2:5" ht="13.5">
      <c r="B86" s="1" t="s">
        <v>127</v>
      </c>
      <c r="C86" s="25" t="s">
        <v>20</v>
      </c>
      <c r="D86" s="1" t="s">
        <v>128</v>
      </c>
      <c r="E86" s="54"/>
    </row>
    <row r="87" spans="2:5" ht="13.5">
      <c r="B87" s="1" t="s">
        <v>129</v>
      </c>
      <c r="C87" s="25" t="s">
        <v>20</v>
      </c>
      <c r="D87" s="1" t="s">
        <v>130</v>
      </c>
      <c r="E87" s="54"/>
    </row>
    <row r="88" spans="2:5" ht="13.5">
      <c r="B88" s="1" t="s">
        <v>131</v>
      </c>
      <c r="C88" s="25" t="s">
        <v>20</v>
      </c>
      <c r="D88" s="5" t="s">
        <v>116</v>
      </c>
      <c r="E88" s="54"/>
    </row>
    <row r="89" spans="2:5" ht="13.5">
      <c r="B89" s="1" t="s">
        <v>132</v>
      </c>
      <c r="C89" s="25" t="s">
        <v>12</v>
      </c>
      <c r="D89" s="5" t="s">
        <v>48</v>
      </c>
      <c r="E89" s="54"/>
    </row>
    <row r="90" spans="2:5" ht="13.5">
      <c r="B90" s="1" t="s">
        <v>133</v>
      </c>
      <c r="C90" s="25" t="s">
        <v>12</v>
      </c>
      <c r="D90" s="2" t="s">
        <v>32</v>
      </c>
      <c r="E90" s="54"/>
    </row>
    <row r="91" spans="2:5" ht="13.5">
      <c r="B91" s="1" t="s">
        <v>134</v>
      </c>
      <c r="C91" s="25" t="s">
        <v>135</v>
      </c>
      <c r="D91" s="2" t="s">
        <v>90</v>
      </c>
      <c r="E91" s="54"/>
    </row>
    <row r="92" spans="2:5" ht="13.5">
      <c r="B92" s="1" t="s">
        <v>136</v>
      </c>
      <c r="C92" s="25" t="s">
        <v>20</v>
      </c>
      <c r="D92" s="2" t="s">
        <v>137</v>
      </c>
      <c r="E92" s="54"/>
    </row>
    <row r="93" spans="2:5" ht="13.5">
      <c r="B93" s="1" t="s">
        <v>138</v>
      </c>
      <c r="C93" s="25" t="s">
        <v>12</v>
      </c>
      <c r="D93" s="2" t="s">
        <v>45</v>
      </c>
      <c r="E93" s="54"/>
    </row>
    <row r="94" spans="2:5" ht="13.5">
      <c r="B94" s="1" t="s">
        <v>139</v>
      </c>
      <c r="C94" s="25" t="s">
        <v>20</v>
      </c>
      <c r="D94" s="5" t="s">
        <v>116</v>
      </c>
      <c r="E94" s="54"/>
    </row>
    <row r="95" spans="2:5" ht="13.5">
      <c r="B95" s="1" t="s">
        <v>140</v>
      </c>
      <c r="C95" s="25" t="s">
        <v>12</v>
      </c>
      <c r="D95" s="2" t="s">
        <v>141</v>
      </c>
      <c r="E95" s="54"/>
    </row>
    <row r="96" spans="2:5" ht="13.5">
      <c r="B96" s="1" t="s">
        <v>142</v>
      </c>
      <c r="C96" s="25" t="s">
        <v>20</v>
      </c>
      <c r="D96" s="2" t="s">
        <v>143</v>
      </c>
      <c r="E96" s="54"/>
    </row>
    <row r="97" spans="2:5" ht="13.5">
      <c r="B97" s="1" t="s">
        <v>144</v>
      </c>
      <c r="C97" s="25" t="s">
        <v>36</v>
      </c>
      <c r="D97" s="2" t="s">
        <v>145</v>
      </c>
      <c r="E97" s="5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140625" style="5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140625" style="5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