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96" yWindow="495" windowWidth="18975" windowHeight="10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<sst xmlns="http://schemas.openxmlformats.org/spreadsheetml/2006/main" count="179" uniqueCount="125">
  <si>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</si>
  <si>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</si>
  <si>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</si>
  <si>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</si>
  <si>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</si>
  <si>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</si>
  <si>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</si>
  <si>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</si>
  <si>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</si>
  <si>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</si>
  <si>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</si>
  <si>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</si>
  <si>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</si>
  <si>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</si>
  <si>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* Includes domestic productions and co-productions</t>
  </si>
  <si>
    <t>Universal</t>
  </si>
  <si>
    <t>UK/USA</t>
  </si>
  <si>
    <t>Warner Bros</t>
  </si>
  <si>
    <t>StudioCanal</t>
  </si>
  <si>
    <t>Ind</t>
  </si>
  <si>
    <t>20th Century Fox</t>
  </si>
  <si>
    <t>Disney</t>
  </si>
  <si>
    <t xml:space="preserve"> -</t>
  </si>
  <si>
    <t>Vertigo</t>
  </si>
  <si>
    <t>Paramount</t>
  </si>
  <si>
    <t>Metrodome</t>
  </si>
  <si>
    <t>UK/Ire</t>
  </si>
  <si>
    <t>Curzon Film</t>
  </si>
  <si>
    <t>Byzantium</t>
  </si>
  <si>
    <t>All Stars</t>
  </si>
  <si>
    <t>Chimpanzee</t>
  </si>
  <si>
    <t>UK/Fra</t>
  </si>
  <si>
    <t>UK/Tanzania/USA</t>
  </si>
  <si>
    <t>UK/Ger</t>
  </si>
  <si>
    <t>Something in the Air</t>
  </si>
  <si>
    <t>Other Openers</t>
  </si>
  <si>
    <t>USA/Can</t>
  </si>
  <si>
    <t>Soda</t>
  </si>
  <si>
    <t>Citadel</t>
  </si>
  <si>
    <t>Spike Island</t>
  </si>
  <si>
    <t>World War Z</t>
  </si>
  <si>
    <t>Ayngaran</t>
  </si>
  <si>
    <t>The Stone Roses: Made of Stone</t>
  </si>
  <si>
    <t>Picturehouse Entertainment</t>
  </si>
  <si>
    <t>Fast &amp; Furious 6</t>
  </si>
  <si>
    <t>Man of Steel</t>
  </si>
  <si>
    <t>Behind the Candelabra</t>
  </si>
  <si>
    <t>Despicable Me 2</t>
  </si>
  <si>
    <t>Hummingbird</t>
  </si>
  <si>
    <t>The East</t>
  </si>
  <si>
    <t>Peccadillo</t>
  </si>
  <si>
    <t>Comments on this week's top 15 results</t>
  </si>
  <si>
    <t>Summer in February</t>
  </si>
  <si>
    <t>Lionsgate</t>
  </si>
  <si>
    <r>
      <t>Excluding previews the weekend gross for:</t>
    </r>
  </si>
  <si>
    <t>Picture House Entertainment</t>
  </si>
  <si>
    <t>USA/Fra</t>
  </si>
  <si>
    <t>Singam II</t>
  </si>
  <si>
    <t>The Bling Ring</t>
  </si>
  <si>
    <t>The Internship</t>
  </si>
  <si>
    <t>A Field in England</t>
  </si>
  <si>
    <t>eOne Films</t>
  </si>
  <si>
    <t>Sony Pictures</t>
  </si>
  <si>
    <t>USA/Fra/Ger/Jap</t>
  </si>
  <si>
    <t>Pussy Riot: A Punk Prayer</t>
  </si>
  <si>
    <t>Independent Distribution</t>
  </si>
  <si>
    <t>UK/Rus</t>
  </si>
  <si>
    <t>Fra</t>
  </si>
  <si>
    <t>Now You See Me</t>
  </si>
  <si>
    <t>Trap for Cinderella</t>
  </si>
  <si>
    <t>The Deep</t>
  </si>
  <si>
    <t>Play</t>
  </si>
  <si>
    <t>Blancanieves</t>
  </si>
  <si>
    <t>We Steal Secrets: The Story of Wikileaks</t>
  </si>
  <si>
    <t>Monsters University</t>
  </si>
  <si>
    <t>Pacific Rim</t>
  </si>
  <si>
    <t>Reliance</t>
  </si>
  <si>
    <t>Bhaag Milkha Bhaag</t>
  </si>
  <si>
    <t>Cleopatra (1963)</t>
  </si>
  <si>
    <t>Hollywood Classics/Metrodome</t>
  </si>
  <si>
    <t>Fer Mamla Gadbad Gadbad</t>
  </si>
  <si>
    <t>Urban Vibez</t>
  </si>
  <si>
    <t>Les Invisibles</t>
  </si>
  <si>
    <t>Iceland</t>
  </si>
  <si>
    <t>Swe/Den/Fin</t>
  </si>
  <si>
    <t>Spa/Fra/Bel</t>
  </si>
  <si>
    <t>USA/Switz</t>
  </si>
  <si>
    <t>Weekend 12 July -  14 July 2013 UK box office</t>
  </si>
  <si>
    <t>Openers next week - 19 July 2013</t>
  </si>
  <si>
    <t>UK* films in top 15: 2</t>
  </si>
  <si>
    <t>UK* share of top 15 gross: 3.9%</t>
  </si>
  <si>
    <t>Against last weekend: -2%</t>
  </si>
  <si>
    <t xml:space="preserve">Against last year: -43% </t>
  </si>
  <si>
    <t>Rolling 52 week ranking: 39th</t>
  </si>
  <si>
    <r>
      <rPr>
        <i/>
        <sz val="10"/>
        <rFont val="Arial"/>
        <family val="2"/>
      </rPr>
      <t xml:space="preserve">Now You See Me </t>
    </r>
    <r>
      <rPr>
        <sz val="10"/>
        <rFont val="Arial"/>
        <family val="2"/>
      </rPr>
      <t>has decreased by 36%</t>
    </r>
  </si>
  <si>
    <r>
      <rPr>
        <i/>
        <sz val="10"/>
        <rFont val="Arial"/>
        <family val="2"/>
      </rPr>
      <t xml:space="preserve">The Internship </t>
    </r>
    <r>
      <rPr>
        <sz val="10"/>
        <rFont val="Arial"/>
        <family val="2"/>
      </rPr>
      <t>has decreased by 48%</t>
    </r>
  </si>
  <si>
    <r>
      <rPr>
        <i/>
        <sz val="10"/>
        <rFont val="Arial"/>
        <family val="2"/>
      </rPr>
      <t xml:space="preserve">The Bling Ring </t>
    </r>
    <r>
      <rPr>
        <sz val="10"/>
        <rFont val="Arial"/>
        <family val="2"/>
      </rPr>
      <t>has decreased by 43%</t>
    </r>
  </si>
  <si>
    <t>The Moo Man</t>
  </si>
  <si>
    <t>November Films</t>
  </si>
  <si>
    <t>This Is the End</t>
  </si>
  <si>
    <t>The Croods</t>
  </si>
  <si>
    <t>Breathe In</t>
  </si>
  <si>
    <t>Curzon Film World</t>
  </si>
  <si>
    <t>Koch Media</t>
  </si>
  <si>
    <t>The Frozen Ground</t>
  </si>
  <si>
    <t>Snabba Cash</t>
  </si>
  <si>
    <t>Wadjda</t>
  </si>
  <si>
    <t>The World's End</t>
  </si>
  <si>
    <t>Eden</t>
  </si>
  <si>
    <t>Clear Vision</t>
  </si>
  <si>
    <t>Life's a Breeze</t>
  </si>
  <si>
    <t>Wildcard</t>
  </si>
  <si>
    <t xml:space="preserve">Ramaiya Vasta Vaiya </t>
  </si>
  <si>
    <t>Roman Holiday (Re)</t>
  </si>
  <si>
    <t>Park Circus</t>
  </si>
  <si>
    <t>Springsteen and I</t>
  </si>
  <si>
    <t>Arts Alliance</t>
  </si>
  <si>
    <t>Swipe Films</t>
  </si>
  <si>
    <t>Suspension of Disbelief</t>
  </si>
  <si>
    <t>Swe</t>
  </si>
  <si>
    <t>Saudi Arabia/Ger</t>
  </si>
  <si>
    <t>Ire</t>
  </si>
  <si>
    <t xml:space="preserve">          </t>
  </si>
  <si>
    <t xml:space="preserve">                </t>
  </si>
  <si>
    <t xml:space="preserve">                           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</si>
</sst>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  <numFmt numFmtId="194" formatCode="0.0"/>
  </numFmts>
  <fonts count="43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top"/>
    </xf>
    <xf numFmtId="183" fontId="0" fillId="0" borderId="0" xfId="49" applyNumberFormat="1" applyFont="1" applyAlignment="1">
      <alignment/>
    </xf>
    <xf numFmtId="1" fontId="0" fillId="0" borderId="0" xfId="49" applyNumberFormat="1" applyFont="1" applyAlignment="1">
      <alignment horizontal="right"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0" fontId="0" fillId="0" borderId="0" xfId="185" applyFont="1">
      <alignment/>
      <protection/>
    </xf>
    <xf numFmtId="0" fontId="0" fillId="0" borderId="0" xfId="106" applyFont="1" applyAlignment="1">
      <alignment vertical="top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left" vertical="top" shrinkToFit="1"/>
    </xf>
    <xf numFmtId="1" fontId="2" fillId="33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right"/>
    </xf>
    <xf numFmtId="1" fontId="2" fillId="33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1" fontId="3" fillId="0" borderId="0" xfId="0" applyNumberFormat="1" applyFont="1" applyFill="1" applyAlignment="1">
      <alignment horizontal="left" indent="1" shrinkToFit="1"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" fontId="2" fillId="0" borderId="0" xfId="0" applyNumberFormat="1" applyFont="1" applyFill="1" applyAlignment="1">
      <alignment horizontal="left"/>
    </xf>
    <xf numFmtId="175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75" fontId="0" fillId="0" borderId="0" xfId="0" applyNumberFormat="1" applyFont="1" applyFill="1" applyAlignment="1">
      <alignment horizontal="right"/>
    </xf>
    <xf numFmtId="175" fontId="0" fillId="0" borderId="0" xfId="49" applyNumberFormat="1" applyFont="1" applyAlignment="1">
      <alignment/>
    </xf>
    <xf numFmtId="0" fontId="0" fillId="0" borderId="0" xfId="0" applyAlignment="1">
      <alignment horizontal="left" vertical="top" wrapText="1"/>
    </xf>
    <xf numFmtId="1" fontId="0" fillId="0" borderId="0" xfId="0" applyNumberFormat="1" applyFont="1" applyFill="1" applyAlignment="1">
      <alignment horizontal="left"/>
    </xf>
    <xf numFmtId="0" fontId="0" fillId="0" borderId="0" xfId="0" applyAlignment="1">
      <alignment horizontal="center" vertical="top"/>
    </xf>
    <xf numFmtId="1" fontId="0" fillId="0" borderId="0" xfId="0" applyNumberFormat="1" applyFill="1" applyAlignment="1">
      <alignment/>
    </xf>
    <xf numFmtId="1" fontId="0" fillId="0" borderId="0" xfId="49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left" indent="1"/>
    </xf>
    <xf numFmtId="175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1" fillId="0" borderId="0" xfId="49" applyNumberFormat="1" applyFont="1" applyAlignment="1">
      <alignment wrapText="1"/>
    </xf>
    <xf numFmtId="1" fontId="1" fillId="0" borderId="0" xfId="244" applyNumberFormat="1" applyFont="1" applyAlignment="1">
      <alignment wrapText="1"/>
    </xf>
    <xf numFmtId="1" fontId="0" fillId="0" borderId="0" xfId="244" applyNumberFormat="1" applyFont="1" applyAlignment="1">
      <alignment/>
    </xf>
    <xf numFmtId="175" fontId="1" fillId="0" borderId="0" xfId="0" applyNumberFormat="1" applyFont="1" applyAlignment="1">
      <alignment wrapText="1"/>
    </xf>
    <xf numFmtId="175" fontId="3" fillId="0" borderId="0" xfId="0" applyNumberFormat="1" applyFont="1" applyFill="1" applyAlignment="1">
      <alignment horizontal="left" indent="1" shrinkToFit="1"/>
    </xf>
    <xf numFmtId="0" fontId="0" fillId="0" borderId="0" xfId="0" applyFont="1" applyAlignment="1">
      <alignment/>
    </xf>
    <xf numFmtId="175" fontId="2" fillId="33" borderId="0" xfId="0" applyNumberFormat="1" applyFont="1" applyFill="1" applyAlignment="1">
      <alignment horizontal="center" wrapText="1"/>
    </xf>
    <xf numFmtId="175" fontId="0" fillId="0" borderId="0" xfId="48" applyNumberFormat="1" applyFont="1" applyAlignment="1">
      <alignment/>
    </xf>
    <xf numFmtId="175" fontId="0" fillId="0" borderId="0" xfId="244" applyNumberFormat="1" applyFont="1" applyAlignment="1">
      <alignment/>
    </xf>
    <xf numFmtId="175" fontId="1" fillId="0" borderId="0" xfId="49" applyNumberFormat="1" applyFont="1" applyAlignment="1">
      <alignment wrapText="1"/>
    </xf>
    <xf numFmtId="3" fontId="0" fillId="0" borderId="0" xfId="0" applyNumberFormat="1" applyFont="1" applyAlignment="1">
      <alignment horizontal="right"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0" xfId="68"/>
    <cellStyle name="Normal 11" xfId="69"/>
    <cellStyle name="Normal 11 2" xfId="70"/>
    <cellStyle name="Normal 11_Sheet1" xfId="71"/>
    <cellStyle name="Normal 12" xfId="72"/>
    <cellStyle name="Normal 13" xfId="73"/>
    <cellStyle name="Normal 13 2" xfId="74"/>
    <cellStyle name="Normal 14" xfId="75"/>
    <cellStyle name="Normal 14 2" xfId="76"/>
    <cellStyle name="Normal 15" xfId="77"/>
    <cellStyle name="Normal 15 2" xfId="78"/>
    <cellStyle name="Normal 16" xfId="79"/>
    <cellStyle name="Normal 16 2" xfId="80"/>
    <cellStyle name="Normal 17" xfId="81"/>
    <cellStyle name="Normal 17 2" xfId="82"/>
    <cellStyle name="Normal 18" xfId="83"/>
    <cellStyle name="Normal 18 2" xfId="84"/>
    <cellStyle name="Normal 19" xfId="85"/>
    <cellStyle name="Normal 19 2" xfId="86"/>
    <cellStyle name="Normal 2" xfId="87"/>
    <cellStyle name="Normal 2 2" xfId="88"/>
    <cellStyle name="Normal 2 3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4 2" xfId="99"/>
    <cellStyle name="Normal 25" xfId="100"/>
    <cellStyle name="Normal 25 2" xfId="101"/>
    <cellStyle name="Normal 26" xfId="102"/>
    <cellStyle name="Normal 26 2" xfId="103"/>
    <cellStyle name="Normal 27" xfId="104"/>
    <cellStyle name="Normal 27 2" xfId="105"/>
    <cellStyle name="Normal 28" xfId="106"/>
    <cellStyle name="Normal 28 2" xfId="107"/>
    <cellStyle name="Normal 29" xfId="108"/>
    <cellStyle name="Normal 29 2" xfId="109"/>
    <cellStyle name="Normal 3" xfId="110"/>
    <cellStyle name="Normal 3 2" xfId="111"/>
    <cellStyle name="Normal 3 3" xfId="112"/>
    <cellStyle name="Normal 3_Sheet1" xfId="113"/>
    <cellStyle name="Normal 30" xfId="114"/>
    <cellStyle name="Normal 30 2" xfId="115"/>
    <cellStyle name="Normal 31" xfId="116"/>
    <cellStyle name="Normal 31 2" xfId="117"/>
    <cellStyle name="Normal 32" xfId="118"/>
    <cellStyle name="Normal 32 2" xfId="119"/>
    <cellStyle name="Normal 33" xfId="120"/>
    <cellStyle name="Normal 33 2" xfId="121"/>
    <cellStyle name="Normal 34" xfId="122"/>
    <cellStyle name="Normal 34 2" xfId="123"/>
    <cellStyle name="Normal 35" xfId="124"/>
    <cellStyle name="Normal 35 2" xfId="125"/>
    <cellStyle name="Normal 36" xfId="126"/>
    <cellStyle name="Normal 36 2" xfId="127"/>
    <cellStyle name="Normal 37" xfId="128"/>
    <cellStyle name="Normal 37 2" xfId="129"/>
    <cellStyle name="Normal 38" xfId="130"/>
    <cellStyle name="Normal 38 2" xfId="131"/>
    <cellStyle name="Normal 39" xfId="132"/>
    <cellStyle name="Normal 39 2" xfId="133"/>
    <cellStyle name="Normal 4" xfId="134"/>
    <cellStyle name="Normal 4 2" xfId="135"/>
    <cellStyle name="Normal 4 3" xfId="136"/>
    <cellStyle name="Normal 4_Sheet1" xfId="137"/>
    <cellStyle name="Normal 40" xfId="138"/>
    <cellStyle name="Normal 40 2" xfId="139"/>
    <cellStyle name="Normal 41" xfId="140"/>
    <cellStyle name="Normal 41 2" xfId="141"/>
    <cellStyle name="Normal 42" xfId="142"/>
    <cellStyle name="Normal 42 2" xfId="143"/>
    <cellStyle name="Normal 43" xfId="144"/>
    <cellStyle name="Normal 43 2" xfId="145"/>
    <cellStyle name="Normal 44" xfId="146"/>
    <cellStyle name="Normal 44 2" xfId="147"/>
    <cellStyle name="Normal 45" xfId="148"/>
    <cellStyle name="Normal 45 2" xfId="149"/>
    <cellStyle name="Normal 46" xfId="150"/>
    <cellStyle name="Normal 46 2" xfId="151"/>
    <cellStyle name="Normal 47" xfId="152"/>
    <cellStyle name="Normal 47 2" xfId="153"/>
    <cellStyle name="Normal 47 2 2" xfId="154"/>
    <cellStyle name="Normal 47 3" xfId="155"/>
    <cellStyle name="Normal 48" xfId="156"/>
    <cellStyle name="Normal 48 2" xfId="157"/>
    <cellStyle name="Normal 49" xfId="158"/>
    <cellStyle name="Normal 49 2" xfId="159"/>
    <cellStyle name="Normal 5" xfId="160"/>
    <cellStyle name="Normal 50" xfId="161"/>
    <cellStyle name="Normal 50 2" xfId="162"/>
    <cellStyle name="Normal 51" xfId="163"/>
    <cellStyle name="Normal 51 2" xfId="164"/>
    <cellStyle name="Normal 52" xfId="165"/>
    <cellStyle name="Normal 52 2" xfId="166"/>
    <cellStyle name="Normal 53" xfId="167"/>
    <cellStyle name="Normal 53 2" xfId="168"/>
    <cellStyle name="Normal 54" xfId="169"/>
    <cellStyle name="Normal 54 2" xfId="170"/>
    <cellStyle name="Normal 55" xfId="171"/>
    <cellStyle name="Normal 55 2" xfId="172"/>
    <cellStyle name="Normal 56" xfId="173"/>
    <cellStyle name="Normal 56 2" xfId="174"/>
    <cellStyle name="Normal 57" xfId="175"/>
    <cellStyle name="Normal 57 2" xfId="176"/>
    <cellStyle name="Normal 58" xfId="177"/>
    <cellStyle name="Normal 58 2" xfId="178"/>
    <cellStyle name="Normal 59" xfId="179"/>
    <cellStyle name="Normal 59 2" xfId="180"/>
    <cellStyle name="Normal 6" xfId="181"/>
    <cellStyle name="Normal 6 2" xfId="182"/>
    <cellStyle name="Normal 6 3" xfId="183"/>
    <cellStyle name="Normal 6_Sheet1" xfId="184"/>
    <cellStyle name="Normal 60" xfId="185"/>
    <cellStyle name="Normal 60 2" xfId="186"/>
    <cellStyle name="Normal 61" xfId="187"/>
    <cellStyle name="Normal 62" xfId="188"/>
    <cellStyle name="Normal 63" xfId="189"/>
    <cellStyle name="Normal 64" xfId="190"/>
    <cellStyle name="Normal 65" xfId="191"/>
    <cellStyle name="Normal 66" xfId="192"/>
    <cellStyle name="Normal 67" xfId="193"/>
    <cellStyle name="Normal 68" xfId="194"/>
    <cellStyle name="Normal 69" xfId="195"/>
    <cellStyle name="Normal 7" xfId="196"/>
    <cellStyle name="Normal 7 2" xfId="197"/>
    <cellStyle name="Normal 70" xfId="198"/>
    <cellStyle name="Normal 71" xfId="199"/>
    <cellStyle name="Normal 72" xfId="200"/>
    <cellStyle name="Normal 73" xfId="201"/>
    <cellStyle name="Normal 74" xfId="202"/>
    <cellStyle name="Normal 75" xfId="203"/>
    <cellStyle name="Normal 76" xfId="204"/>
    <cellStyle name="Normal 77" xfId="205"/>
    <cellStyle name="Normal 78" xfId="206"/>
    <cellStyle name="Normal 79" xfId="207"/>
    <cellStyle name="Normal 8" xfId="208"/>
    <cellStyle name="Normal 8 2" xfId="209"/>
    <cellStyle name="Normal 8_Sheet1" xfId="210"/>
    <cellStyle name="Normal 80" xfId="211"/>
    <cellStyle name="Normal 81" xfId="212"/>
    <cellStyle name="Normal 82" xfId="213"/>
    <cellStyle name="Normal 83" xfId="214"/>
    <cellStyle name="Normal 84" xfId="215"/>
    <cellStyle name="Normal 85" xfId="216"/>
    <cellStyle name="Normal 86" xfId="217"/>
    <cellStyle name="Normal 87" xfId="218"/>
    <cellStyle name="Normal 88" xfId="219"/>
    <cellStyle name="Normal 89" xfId="220"/>
    <cellStyle name="Normal 9" xfId="221"/>
    <cellStyle name="Normal 9 2" xfId="222"/>
    <cellStyle name="Normal 9_Sheet1" xfId="223"/>
    <cellStyle name="Normal 90" xfId="224"/>
    <cellStyle name="Normal 91" xfId="225"/>
    <cellStyle name="Normal 92" xfId="226"/>
    <cellStyle name="Normal 93" xfId="227"/>
    <cellStyle name="Normal 94" xfId="228"/>
    <cellStyle name="Normal 95" xfId="229"/>
    <cellStyle name="Normal 96" xfId="230"/>
    <cellStyle name="Normal 97" xfId="231"/>
    <cellStyle name="Normal 98" xfId="232"/>
    <cellStyle name="Normal 99" xfId="233"/>
    <cellStyle name="Note" xfId="234"/>
    <cellStyle name="Output" xfId="235"/>
    <cellStyle name="Percent" xfId="236"/>
    <cellStyle name="Percent 2" xfId="237"/>
    <cellStyle name="Percent 2 2" xfId="238"/>
    <cellStyle name="Percent 2 3" xfId="239"/>
    <cellStyle name="Percent 3" xfId="240"/>
    <cellStyle name="Percent 4" xfId="241"/>
    <cellStyle name="Percent 4 2" xfId="242"/>
    <cellStyle name="Percent 5" xfId="243"/>
    <cellStyle name="Percent 5 2" xfId="244"/>
    <cellStyle name="Percent 6" xfId="245"/>
    <cellStyle name="Percent 7" xfId="246"/>
    <cellStyle name="Percent 8" xfId="247"/>
    <cellStyle name="Percent 9" xfId="248"/>
    <cellStyle name="Title" xfId="249"/>
    <cellStyle name="Total" xfId="250"/>
    <cellStyle name="Warning Text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1" customWidth="1"/>
    <col min="2" max="2" width="54.8515625" style="11" customWidth="1"/>
    <col min="3" max="3" width="26.421875" style="12" customWidth="1"/>
    <col min="4" max="4" width="24.57421875" style="38" customWidth="1"/>
    <col min="5" max="5" width="25.140625" style="11" customWidth="1"/>
    <col min="6" max="8" width="12.00390625" style="22" customWidth="1"/>
    <col min="9" max="9" width="11.28125" style="31" customWidth="1"/>
    <col min="10" max="10" width="15.140625" style="31" customWidth="1"/>
    <col min="11" max="16384" width="9.140625" style="11" customWidth="1"/>
  </cols>
  <sheetData>
    <row r="1" spans="2:3" ht="12.75">
      <c r="B1" s="50" t="s">
        <v>87</v>
      </c>
      <c r="C1" s="13"/>
    </row>
    <row r="2" spans="1:10" ht="38.25">
      <c r="A2" s="14" t="s">
        <v>0</v>
      </c>
      <c r="B2" s="14" t="s">
        <v>1</v>
      </c>
      <c r="C2" s="15" t="s">
        <v>2</v>
      </c>
      <c r="D2" s="39" t="s">
        <v>3</v>
      </c>
      <c r="E2" s="14" t="s">
        <v>4</v>
      </c>
      <c r="F2" s="25" t="s">
        <v>5</v>
      </c>
      <c r="G2" s="25" t="s">
        <v>6</v>
      </c>
      <c r="H2" s="25" t="s">
        <v>7</v>
      </c>
      <c r="I2" s="58" t="s">
        <v>8</v>
      </c>
      <c r="J2" s="58" t="s">
        <v>9</v>
      </c>
    </row>
    <row r="3" spans="1:10" ht="12.75">
      <c r="A3" s="16">
        <v>1</v>
      </c>
      <c r="B3" s="16" t="s">
        <v>74</v>
      </c>
      <c r="C3" s="2" t="s">
        <v>10</v>
      </c>
      <c r="D3" s="31">
        <v>3463917</v>
      </c>
      <c r="E3" s="16" t="s">
        <v>21</v>
      </c>
      <c r="F3" s="22" t="s">
        <v>22</v>
      </c>
      <c r="G3" s="22">
        <v>1</v>
      </c>
      <c r="H3" s="22">
        <v>525</v>
      </c>
      <c r="I3" s="59">
        <f>D3/H3</f>
        <v>6597.937142857143</v>
      </c>
      <c r="J3" s="31">
        <v>3463917</v>
      </c>
    </row>
    <row r="4" spans="1:10" ht="12.75">
      <c r="A4" s="16">
        <v>2</v>
      </c>
      <c r="B4" s="16" t="s">
        <v>47</v>
      </c>
      <c r="C4" s="2" t="s">
        <v>10</v>
      </c>
      <c r="D4" s="31">
        <v>2225543</v>
      </c>
      <c r="E4" s="16" t="s">
        <v>15</v>
      </c>
      <c r="F4" s="22">
        <v>-44.31739397928912</v>
      </c>
      <c r="G4" s="22">
        <v>3</v>
      </c>
      <c r="H4" s="22">
        <v>539</v>
      </c>
      <c r="I4" s="59">
        <f aca="true" t="shared" si="0" ref="I4:I17">D4/H4</f>
        <v>4129.0222634508345</v>
      </c>
      <c r="J4" s="31">
        <v>27082903</v>
      </c>
    </row>
    <row r="5" spans="1:10" ht="12.75">
      <c r="A5" s="16">
        <v>3</v>
      </c>
      <c r="B5" s="16" t="s">
        <v>75</v>
      </c>
      <c r="C5" s="2" t="s">
        <v>10</v>
      </c>
      <c r="D5" s="31">
        <v>2193500</v>
      </c>
      <c r="E5" s="16" t="s">
        <v>17</v>
      </c>
      <c r="F5" s="22" t="s">
        <v>22</v>
      </c>
      <c r="G5" s="22">
        <v>1</v>
      </c>
      <c r="H5" s="22">
        <v>494</v>
      </c>
      <c r="I5" s="59">
        <f t="shared" si="0"/>
        <v>4440.283400809717</v>
      </c>
      <c r="J5" s="31">
        <v>2193500</v>
      </c>
    </row>
    <row r="6" spans="1:10" ht="12.75">
      <c r="A6" s="16">
        <v>4</v>
      </c>
      <c r="B6" s="16" t="s">
        <v>68</v>
      </c>
      <c r="C6" s="2" t="s">
        <v>56</v>
      </c>
      <c r="D6" s="31">
        <v>1142376</v>
      </c>
      <c r="E6" s="16" t="s">
        <v>61</v>
      </c>
      <c r="F6" s="22">
        <v>-60.59409513014329</v>
      </c>
      <c r="G6" s="22">
        <v>2</v>
      </c>
      <c r="H6" s="22">
        <v>478</v>
      </c>
      <c r="I6" s="59">
        <f t="shared" si="0"/>
        <v>2389.907949790795</v>
      </c>
      <c r="J6" s="31">
        <v>5366612</v>
      </c>
    </row>
    <row r="7" spans="1:10" ht="12.75">
      <c r="A7" s="16">
        <v>5</v>
      </c>
      <c r="B7" s="16" t="s">
        <v>59</v>
      </c>
      <c r="C7" s="2" t="s">
        <v>10</v>
      </c>
      <c r="D7" s="31">
        <v>397660</v>
      </c>
      <c r="E7" s="16" t="s">
        <v>20</v>
      </c>
      <c r="F7" s="22">
        <v>-68.14721838852127</v>
      </c>
      <c r="G7" s="22">
        <v>2</v>
      </c>
      <c r="H7" s="22">
        <v>388</v>
      </c>
      <c r="I7" s="59">
        <f t="shared" si="0"/>
        <v>1024.8969072164948</v>
      </c>
      <c r="J7" s="31">
        <v>2263505</v>
      </c>
    </row>
    <row r="8" spans="1:10" ht="12.75">
      <c r="A8" s="16">
        <v>6</v>
      </c>
      <c r="B8" s="16" t="s">
        <v>40</v>
      </c>
      <c r="C8" s="2" t="s">
        <v>16</v>
      </c>
      <c r="D8" s="31">
        <v>382975</v>
      </c>
      <c r="E8" s="16" t="s">
        <v>24</v>
      </c>
      <c r="F8" s="22">
        <v>-54.26328630782699</v>
      </c>
      <c r="G8" s="22">
        <v>4</v>
      </c>
      <c r="H8" s="22">
        <v>366</v>
      </c>
      <c r="I8" s="59">
        <f t="shared" si="0"/>
        <v>1046.379781420765</v>
      </c>
      <c r="J8" s="31">
        <v>13242263</v>
      </c>
    </row>
    <row r="9" spans="1:10" ht="12.75">
      <c r="A9" s="16">
        <v>7</v>
      </c>
      <c r="B9" s="16" t="s">
        <v>45</v>
      </c>
      <c r="C9" s="2" t="s">
        <v>36</v>
      </c>
      <c r="D9" s="31">
        <v>278607</v>
      </c>
      <c r="E9" s="16" t="s">
        <v>17</v>
      </c>
      <c r="F9" s="22">
        <v>-65.29399087900165</v>
      </c>
      <c r="G9" s="22">
        <v>5</v>
      </c>
      <c r="H9" s="22">
        <v>317</v>
      </c>
      <c r="I9" s="59">
        <f t="shared" si="0"/>
        <v>878.8864353312302</v>
      </c>
      <c r="J9" s="31">
        <v>29190336</v>
      </c>
    </row>
    <row r="10" spans="1:10" ht="12.75">
      <c r="A10" s="16">
        <v>8</v>
      </c>
      <c r="B10" s="16" t="s">
        <v>99</v>
      </c>
      <c r="C10" s="2" t="s">
        <v>10</v>
      </c>
      <c r="D10" s="31">
        <v>181367</v>
      </c>
      <c r="E10" s="16" t="s">
        <v>62</v>
      </c>
      <c r="F10" s="22">
        <v>-63.93907099370508</v>
      </c>
      <c r="G10" s="22">
        <v>3</v>
      </c>
      <c r="H10" s="22">
        <v>265</v>
      </c>
      <c r="I10" s="59">
        <f t="shared" si="0"/>
        <v>684.4037735849057</v>
      </c>
      <c r="J10" s="31">
        <v>3677230</v>
      </c>
    </row>
    <row r="11" spans="1:10" ht="12.75">
      <c r="A11" s="16">
        <v>9</v>
      </c>
      <c r="B11" s="16" t="s">
        <v>77</v>
      </c>
      <c r="C11" s="2" t="s">
        <v>19</v>
      </c>
      <c r="D11" s="31">
        <v>89348</v>
      </c>
      <c r="E11" s="16" t="s">
        <v>76</v>
      </c>
      <c r="F11" s="22" t="s">
        <v>22</v>
      </c>
      <c r="G11" s="22">
        <v>1</v>
      </c>
      <c r="H11" s="22">
        <v>56</v>
      </c>
      <c r="I11" s="59">
        <f t="shared" si="0"/>
        <v>1595.5</v>
      </c>
      <c r="J11" s="31">
        <v>89348</v>
      </c>
    </row>
    <row r="12" spans="1:10" ht="12.75">
      <c r="A12" s="16">
        <v>10</v>
      </c>
      <c r="B12" s="16" t="s">
        <v>58</v>
      </c>
      <c r="C12" s="2" t="s">
        <v>63</v>
      </c>
      <c r="D12" s="31">
        <v>76540</v>
      </c>
      <c r="E12" s="16" t="s">
        <v>18</v>
      </c>
      <c r="F12" s="22">
        <v>-45.879441400035354</v>
      </c>
      <c r="G12" s="22">
        <v>2</v>
      </c>
      <c r="H12" s="22">
        <v>75</v>
      </c>
      <c r="I12" s="59">
        <f t="shared" si="0"/>
        <v>1020.5333333333333</v>
      </c>
      <c r="J12" s="31">
        <v>348269</v>
      </c>
    </row>
    <row r="13" spans="1:10" ht="12.75">
      <c r="A13" s="16">
        <v>11</v>
      </c>
      <c r="B13" s="16" t="s">
        <v>57</v>
      </c>
      <c r="C13" s="2" t="s">
        <v>19</v>
      </c>
      <c r="D13" s="31">
        <v>30056</v>
      </c>
      <c r="E13" s="16" t="s">
        <v>41</v>
      </c>
      <c r="F13" s="22">
        <v>-54.32635322007112</v>
      </c>
      <c r="G13" s="22">
        <v>2</v>
      </c>
      <c r="H13" s="22">
        <v>12</v>
      </c>
      <c r="I13" s="59">
        <f t="shared" si="0"/>
        <v>2504.6666666666665</v>
      </c>
      <c r="J13" s="31">
        <v>139539</v>
      </c>
    </row>
    <row r="14" spans="1:10" ht="12.75">
      <c r="A14" s="16">
        <v>12</v>
      </c>
      <c r="B14" s="16" t="s">
        <v>100</v>
      </c>
      <c r="C14" s="2" t="s">
        <v>10</v>
      </c>
      <c r="D14" s="31">
        <v>27406</v>
      </c>
      <c r="E14" s="16" t="s">
        <v>20</v>
      </c>
      <c r="F14" s="22">
        <v>457.14576133360436</v>
      </c>
      <c r="G14" s="22">
        <v>17</v>
      </c>
      <c r="H14" s="22">
        <v>117</v>
      </c>
      <c r="I14" s="59">
        <f t="shared" si="0"/>
        <v>234.23931623931625</v>
      </c>
      <c r="J14" s="31">
        <v>26237696</v>
      </c>
    </row>
    <row r="15" spans="1:10" ht="12.75">
      <c r="A15" s="16">
        <v>13</v>
      </c>
      <c r="B15" s="16" t="s">
        <v>38</v>
      </c>
      <c r="C15" s="2" t="s">
        <v>26</v>
      </c>
      <c r="D15" s="31">
        <v>23612</v>
      </c>
      <c r="E15" s="16" t="s">
        <v>25</v>
      </c>
      <c r="F15" s="62">
        <v>17924.427480916027</v>
      </c>
      <c r="G15" s="22">
        <v>4</v>
      </c>
      <c r="H15" s="22">
        <v>22</v>
      </c>
      <c r="I15" s="59">
        <f t="shared" si="0"/>
        <v>1073.2727272727273</v>
      </c>
      <c r="J15" s="31">
        <v>38217</v>
      </c>
    </row>
    <row r="16" spans="1:10" ht="12.75">
      <c r="A16" s="16">
        <v>14</v>
      </c>
      <c r="B16" s="16" t="s">
        <v>46</v>
      </c>
      <c r="C16" s="2" t="s">
        <v>10</v>
      </c>
      <c r="D16" s="31">
        <v>21521</v>
      </c>
      <c r="E16" s="16" t="s">
        <v>61</v>
      </c>
      <c r="F16" s="22">
        <v>-56.56359746498204</v>
      </c>
      <c r="G16" s="22">
        <v>6</v>
      </c>
      <c r="H16" s="22">
        <v>49</v>
      </c>
      <c r="I16" s="59">
        <f t="shared" si="0"/>
        <v>439.2040816326531</v>
      </c>
      <c r="J16" s="31">
        <v>3199254</v>
      </c>
    </row>
    <row r="17" spans="1:10" ht="12.75">
      <c r="A17" s="16">
        <v>15</v>
      </c>
      <c r="B17" s="16" t="s">
        <v>73</v>
      </c>
      <c r="C17" s="2" t="s">
        <v>10</v>
      </c>
      <c r="D17" s="31">
        <v>19309</v>
      </c>
      <c r="E17" s="16" t="s">
        <v>15</v>
      </c>
      <c r="F17" s="22" t="s">
        <v>22</v>
      </c>
      <c r="G17" s="22">
        <v>1</v>
      </c>
      <c r="H17" s="22">
        <v>38</v>
      </c>
      <c r="I17" s="59">
        <f t="shared" si="0"/>
        <v>508.13157894736844</v>
      </c>
      <c r="J17" s="31">
        <v>19309</v>
      </c>
    </row>
    <row r="18" spans="1:10" ht="12.75">
      <c r="A18" s="18"/>
      <c r="B18" s="18" t="s">
        <v>12</v>
      </c>
      <c r="C18" s="19"/>
      <c r="D18" s="32">
        <f>SUM(D3:D17)</f>
        <v>10553737</v>
      </c>
      <c r="E18" s="18"/>
      <c r="F18" s="23"/>
      <c r="G18" s="23"/>
      <c r="H18" s="27">
        <f>SUM(H3:H17)</f>
        <v>3741</v>
      </c>
      <c r="I18" s="32">
        <f>D18/H18</f>
        <v>2821.100507885592</v>
      </c>
      <c r="J18" s="32">
        <f>SUM(J3:J17)</f>
        <v>116551898</v>
      </c>
    </row>
    <row r="19" spans="1:10" ht="12.75">
      <c r="A19" s="5"/>
      <c r="B19" s="5"/>
      <c r="C19" s="6"/>
      <c r="D19" s="33"/>
      <c r="E19" s="5"/>
      <c r="F19" s="7"/>
      <c r="G19" s="7"/>
      <c r="H19" s="8"/>
      <c r="I19" s="33"/>
      <c r="J19" s="33"/>
    </row>
    <row r="20" spans="2:11" s="20" customFormat="1" ht="12.75">
      <c r="B20" s="34" t="s">
        <v>13</v>
      </c>
      <c r="C20" s="17"/>
      <c r="D20" s="40"/>
      <c r="F20" s="24"/>
      <c r="G20" s="24"/>
      <c r="H20" s="24"/>
      <c r="I20" s="33"/>
      <c r="J20" s="35"/>
      <c r="K20" s="3"/>
    </row>
    <row r="21" spans="1:11" s="20" customFormat="1" ht="12.75">
      <c r="A21" s="16">
        <v>26</v>
      </c>
      <c r="B21" s="16" t="s">
        <v>29</v>
      </c>
      <c r="C21" s="2" t="s">
        <v>33</v>
      </c>
      <c r="D21" s="31">
        <v>6324</v>
      </c>
      <c r="E21" s="16" t="s">
        <v>23</v>
      </c>
      <c r="F21" s="11">
        <v>380.9125475285171</v>
      </c>
      <c r="G21" s="11">
        <v>11</v>
      </c>
      <c r="H21" s="11">
        <v>83</v>
      </c>
      <c r="I21" s="41">
        <f aca="true" t="shared" si="1" ref="I21:I34">D21/H21</f>
        <v>76.19277108433735</v>
      </c>
      <c r="J21" s="31">
        <v>2293576</v>
      </c>
      <c r="K21" s="3"/>
    </row>
    <row r="22" spans="1:11" s="20" customFormat="1" ht="12.75">
      <c r="A22" s="16">
        <v>27</v>
      </c>
      <c r="B22" t="s">
        <v>44</v>
      </c>
      <c r="C22" s="2" t="s">
        <v>16</v>
      </c>
      <c r="D22" s="31">
        <v>6077</v>
      </c>
      <c r="E22" t="s">
        <v>15</v>
      </c>
      <c r="F22" s="11">
        <v>-65.09276810844965</v>
      </c>
      <c r="G22" s="11">
        <v>9</v>
      </c>
      <c r="H22" s="11">
        <v>23</v>
      </c>
      <c r="I22" s="41">
        <f t="shared" si="1"/>
        <v>264.2173913043478</v>
      </c>
      <c r="J22" s="31">
        <v>25141806</v>
      </c>
      <c r="K22" s="3"/>
    </row>
    <row r="23" spans="1:11" s="20" customFormat="1" ht="12.75">
      <c r="A23" s="16">
        <v>35</v>
      </c>
      <c r="B23" s="9" t="s">
        <v>52</v>
      </c>
      <c r="C23" s="2" t="s">
        <v>11</v>
      </c>
      <c r="D23" s="31">
        <v>3467</v>
      </c>
      <c r="E23" s="16" t="s">
        <v>25</v>
      </c>
      <c r="F23" s="11">
        <v>-54.8508920432348</v>
      </c>
      <c r="G23" s="11">
        <v>5</v>
      </c>
      <c r="H23" s="11">
        <v>18</v>
      </c>
      <c r="I23" s="41">
        <f t="shared" si="1"/>
        <v>192.61111111111111</v>
      </c>
      <c r="J23" s="31">
        <v>372965</v>
      </c>
      <c r="K23" s="3"/>
    </row>
    <row r="24" spans="1:11" s="20" customFormat="1" ht="12.75">
      <c r="A24" s="16">
        <v>36</v>
      </c>
      <c r="B24" s="42" t="s">
        <v>60</v>
      </c>
      <c r="C24" s="44" t="s">
        <v>11</v>
      </c>
      <c r="D24" s="31">
        <v>3235</v>
      </c>
      <c r="E24" s="29" t="s">
        <v>55</v>
      </c>
      <c r="F24" s="11">
        <v>-84.88247114351137</v>
      </c>
      <c r="G24" s="11">
        <v>2</v>
      </c>
      <c r="H24" s="11">
        <v>13</v>
      </c>
      <c r="I24" s="41">
        <f t="shared" si="1"/>
        <v>248.84615384615384</v>
      </c>
      <c r="J24" s="31">
        <v>37600</v>
      </c>
      <c r="K24" s="24"/>
    </row>
    <row r="25" spans="1:11" s="20" customFormat="1" ht="12.75">
      <c r="A25" s="16">
        <v>38</v>
      </c>
      <c r="B25" t="s">
        <v>49</v>
      </c>
      <c r="C25" s="2" t="s">
        <v>16</v>
      </c>
      <c r="D25" s="31">
        <v>2968</v>
      </c>
      <c r="E25" t="s">
        <v>20</v>
      </c>
      <c r="F25" s="11">
        <v>-78.71791194607772</v>
      </c>
      <c r="G25" s="11">
        <v>3</v>
      </c>
      <c r="H25" s="11">
        <v>6</v>
      </c>
      <c r="I25" s="41">
        <f t="shared" si="1"/>
        <v>494.6666666666667</v>
      </c>
      <c r="J25" s="31">
        <v>154875</v>
      </c>
      <c r="K25" s="24"/>
    </row>
    <row r="26" spans="1:11" s="20" customFormat="1" ht="12.75">
      <c r="A26" s="16">
        <v>39</v>
      </c>
      <c r="B26" t="s">
        <v>48</v>
      </c>
      <c r="C26" s="2" t="s">
        <v>16</v>
      </c>
      <c r="D26" s="31">
        <v>2959</v>
      </c>
      <c r="E26" t="s">
        <v>53</v>
      </c>
      <c r="F26" s="11">
        <v>-85.88465391403902</v>
      </c>
      <c r="G26" s="11">
        <v>3</v>
      </c>
      <c r="H26" s="11">
        <v>11</v>
      </c>
      <c r="I26" s="41">
        <f t="shared" si="1"/>
        <v>269</v>
      </c>
      <c r="J26" s="31">
        <v>387744</v>
      </c>
      <c r="K26" s="24"/>
    </row>
    <row r="27" spans="1:11" s="20" customFormat="1" ht="12.75">
      <c r="A27" s="16">
        <v>40</v>
      </c>
      <c r="B27" s="42" t="s">
        <v>69</v>
      </c>
      <c r="C27" s="44" t="s">
        <v>11</v>
      </c>
      <c r="D27" s="31">
        <v>2845</v>
      </c>
      <c r="E27" s="31" t="s">
        <v>53</v>
      </c>
      <c r="F27" s="24" t="s">
        <v>22</v>
      </c>
      <c r="G27" s="24">
        <v>1</v>
      </c>
      <c r="H27" s="11">
        <v>31</v>
      </c>
      <c r="I27" s="41">
        <f t="shared" si="1"/>
        <v>91.7741935483871</v>
      </c>
      <c r="J27" s="31">
        <v>2845</v>
      </c>
      <c r="K27" s="24"/>
    </row>
    <row r="28" spans="1:11" s="20" customFormat="1" ht="12.75">
      <c r="A28" s="16">
        <v>43</v>
      </c>
      <c r="B28" s="57" t="s">
        <v>97</v>
      </c>
      <c r="C28" s="44" t="s">
        <v>11</v>
      </c>
      <c r="D28" s="31">
        <v>2003</v>
      </c>
      <c r="E28" s="31" t="s">
        <v>98</v>
      </c>
      <c r="F28" s="24" t="s">
        <v>22</v>
      </c>
      <c r="G28" s="24">
        <v>1</v>
      </c>
      <c r="H28" s="11">
        <v>3</v>
      </c>
      <c r="I28" s="41">
        <f t="shared" si="1"/>
        <v>667.6666666666666</v>
      </c>
      <c r="J28" s="31">
        <v>2003</v>
      </c>
      <c r="K28" s="24"/>
    </row>
    <row r="29" spans="1:11" s="20" customFormat="1" ht="12.75">
      <c r="A29" s="16">
        <v>54</v>
      </c>
      <c r="B29" s="43" t="s">
        <v>42</v>
      </c>
      <c r="C29" s="17" t="s">
        <v>11</v>
      </c>
      <c r="D29" s="31">
        <v>596</v>
      </c>
      <c r="E29" s="20" t="s">
        <v>43</v>
      </c>
      <c r="F29" s="11">
        <v>-47.67339771729587</v>
      </c>
      <c r="G29" s="11">
        <v>6</v>
      </c>
      <c r="H29" s="11">
        <v>5</v>
      </c>
      <c r="I29" s="41">
        <f t="shared" si="1"/>
        <v>119.2</v>
      </c>
      <c r="J29" s="31">
        <v>508987</v>
      </c>
      <c r="K29" s="24"/>
    </row>
    <row r="30" spans="1:11" s="20" customFormat="1" ht="12.75">
      <c r="A30" s="16">
        <v>59</v>
      </c>
      <c r="B30" t="s">
        <v>64</v>
      </c>
      <c r="C30" s="44" t="s">
        <v>66</v>
      </c>
      <c r="D30" s="31">
        <v>538</v>
      </c>
      <c r="E30" s="29" t="s">
        <v>65</v>
      </c>
      <c r="F30" s="11">
        <v>-71.39819245082403</v>
      </c>
      <c r="G30" s="11">
        <v>2</v>
      </c>
      <c r="H30" s="11">
        <v>4</v>
      </c>
      <c r="I30" s="41">
        <f t="shared" si="1"/>
        <v>134.5</v>
      </c>
      <c r="J30" s="31">
        <v>3120</v>
      </c>
      <c r="K30" s="24"/>
    </row>
    <row r="31" spans="1:11" s="20" customFormat="1" ht="12.75">
      <c r="A31" s="16">
        <v>62</v>
      </c>
      <c r="B31" s="16" t="s">
        <v>34</v>
      </c>
      <c r="C31" s="2" t="s">
        <v>31</v>
      </c>
      <c r="D31" s="31">
        <v>464</v>
      </c>
      <c r="E31" s="16" t="s">
        <v>27</v>
      </c>
      <c r="F31" s="11">
        <v>-20.683760683760685</v>
      </c>
      <c r="G31" s="11">
        <v>8</v>
      </c>
      <c r="H31" s="11">
        <v>1</v>
      </c>
      <c r="I31" s="41">
        <f t="shared" si="1"/>
        <v>464</v>
      </c>
      <c r="J31" s="31">
        <v>77049</v>
      </c>
      <c r="K31" s="24"/>
    </row>
    <row r="32" spans="1:11" s="20" customFormat="1" ht="12.75">
      <c r="A32" s="16">
        <v>64</v>
      </c>
      <c r="B32" s="16" t="s">
        <v>30</v>
      </c>
      <c r="C32" s="2" t="s">
        <v>32</v>
      </c>
      <c r="D32" s="31">
        <v>390</v>
      </c>
      <c r="E32" s="16" t="s">
        <v>21</v>
      </c>
      <c r="F32" s="11">
        <v>-86.47711511789183</v>
      </c>
      <c r="G32" s="11">
        <v>11</v>
      </c>
      <c r="H32" s="11">
        <v>7</v>
      </c>
      <c r="I32" s="41">
        <f t="shared" si="1"/>
        <v>55.714285714285715</v>
      </c>
      <c r="J32" s="31">
        <v>144502</v>
      </c>
      <c r="K32" s="24"/>
    </row>
    <row r="33" spans="1:11" s="20" customFormat="1" ht="12.75">
      <c r="A33" s="16">
        <v>67</v>
      </c>
      <c r="B33" s="16" t="s">
        <v>28</v>
      </c>
      <c r="C33" s="2" t="s">
        <v>26</v>
      </c>
      <c r="D33" s="31">
        <v>314</v>
      </c>
      <c r="E33" s="16" t="s">
        <v>18</v>
      </c>
      <c r="F33" s="11">
        <v>-20.10178117048346</v>
      </c>
      <c r="G33" s="11">
        <v>7</v>
      </c>
      <c r="H33" s="11">
        <v>3</v>
      </c>
      <c r="I33" s="41">
        <f t="shared" si="1"/>
        <v>104.66666666666667</v>
      </c>
      <c r="J33" s="31">
        <v>255652</v>
      </c>
      <c r="K33" s="24"/>
    </row>
    <row r="34" spans="1:11" s="20" customFormat="1" ht="12.75">
      <c r="A34" s="16">
        <v>78</v>
      </c>
      <c r="B34" s="20" t="s">
        <v>39</v>
      </c>
      <c r="C34" s="36" t="s">
        <v>11</v>
      </c>
      <c r="D34" s="31">
        <v>119</v>
      </c>
      <c r="E34" s="16" t="s">
        <v>23</v>
      </c>
      <c r="F34" s="11">
        <v>-86.22685185185186</v>
      </c>
      <c r="G34" s="11">
        <v>4</v>
      </c>
      <c r="H34" s="11">
        <v>2</v>
      </c>
      <c r="I34" s="41">
        <f t="shared" si="1"/>
        <v>59.5</v>
      </c>
      <c r="J34" s="31">
        <v>107895</v>
      </c>
      <c r="K34" s="24"/>
    </row>
    <row r="35" spans="1:11" s="20" customFormat="1" ht="12.75">
      <c r="A35" s="16"/>
      <c r="D35" s="31"/>
      <c r="E35" s="16"/>
      <c r="F35" s="24"/>
      <c r="G35" s="22"/>
      <c r="H35" s="16"/>
      <c r="I35" s="41"/>
      <c r="J35" s="31"/>
      <c r="K35" s="4"/>
    </row>
    <row r="36" spans="1:10" s="20" customFormat="1" ht="12.75">
      <c r="A36" s="16"/>
      <c r="D36" s="31"/>
      <c r="E36" s="11"/>
      <c r="F36" s="4"/>
      <c r="G36" s="22"/>
      <c r="H36" s="16"/>
      <c r="I36" s="41"/>
      <c r="J36" s="31"/>
    </row>
    <row r="37" spans="1:10" s="20" customFormat="1" ht="12.75">
      <c r="A37" s="16"/>
      <c r="B37" s="21" t="s">
        <v>35</v>
      </c>
      <c r="C37" s="28"/>
      <c r="D37" s="31"/>
      <c r="E37" s="29"/>
      <c r="F37" s="24"/>
      <c r="G37" s="24"/>
      <c r="H37" s="16"/>
      <c r="I37" s="41"/>
      <c r="J37" s="31"/>
    </row>
    <row r="38" spans="1:11" s="20" customFormat="1" ht="12.75">
      <c r="A38" s="16">
        <v>19</v>
      </c>
      <c r="B38" s="11" t="s">
        <v>80</v>
      </c>
      <c r="C38" s="13" t="s">
        <v>19</v>
      </c>
      <c r="D38" s="31">
        <v>10259</v>
      </c>
      <c r="E38" s="31" t="s">
        <v>81</v>
      </c>
      <c r="F38" s="24" t="s">
        <v>22</v>
      </c>
      <c r="G38" s="24">
        <v>1</v>
      </c>
      <c r="H38" s="16">
        <v>5</v>
      </c>
      <c r="I38" s="41">
        <f aca="true" t="shared" si="2" ref="I38:I43">D38/H38</f>
        <v>2051.8</v>
      </c>
      <c r="J38" s="31">
        <v>10259</v>
      </c>
      <c r="K38" s="47"/>
    </row>
    <row r="39" spans="1:11" s="20" customFormat="1" ht="12.75">
      <c r="A39" s="16">
        <v>21</v>
      </c>
      <c r="B39" s="42" t="s">
        <v>70</v>
      </c>
      <c r="C39" s="44" t="s">
        <v>83</v>
      </c>
      <c r="D39" s="31">
        <v>7478</v>
      </c>
      <c r="E39" s="31" t="s">
        <v>25</v>
      </c>
      <c r="F39" s="24" t="s">
        <v>22</v>
      </c>
      <c r="G39" s="24">
        <v>1</v>
      </c>
      <c r="H39" s="16">
        <v>13</v>
      </c>
      <c r="I39" s="41">
        <f t="shared" si="2"/>
        <v>575.2307692307693</v>
      </c>
      <c r="J39" s="31">
        <v>7478</v>
      </c>
      <c r="K39" s="47"/>
    </row>
    <row r="40" spans="1:11" s="20" customFormat="1" ht="12.75">
      <c r="A40" s="16">
        <v>28</v>
      </c>
      <c r="B40" s="42" t="s">
        <v>72</v>
      </c>
      <c r="C40" s="44" t="s">
        <v>85</v>
      </c>
      <c r="D40" s="31">
        <v>5451</v>
      </c>
      <c r="E40" s="31" t="s">
        <v>18</v>
      </c>
      <c r="F40" s="24" t="s">
        <v>22</v>
      </c>
      <c r="G40" s="24">
        <v>1</v>
      </c>
      <c r="H40" s="16">
        <v>5</v>
      </c>
      <c r="I40" s="41">
        <f t="shared" si="2"/>
        <v>1090.2</v>
      </c>
      <c r="J40" s="31">
        <v>5451</v>
      </c>
      <c r="K40" s="47"/>
    </row>
    <row r="41" spans="1:11" s="20" customFormat="1" ht="12.75">
      <c r="A41" s="16">
        <v>52</v>
      </c>
      <c r="B41" s="42" t="s">
        <v>78</v>
      </c>
      <c r="C41" s="44" t="s">
        <v>86</v>
      </c>
      <c r="D41" s="31">
        <v>729</v>
      </c>
      <c r="E41" s="31" t="s">
        <v>79</v>
      </c>
      <c r="F41" s="24" t="s">
        <v>22</v>
      </c>
      <c r="G41" s="24">
        <v>1</v>
      </c>
      <c r="H41" s="16">
        <v>4</v>
      </c>
      <c r="I41" s="41">
        <f t="shared" si="2"/>
        <v>182.25</v>
      </c>
      <c r="J41" s="31">
        <v>729</v>
      </c>
      <c r="K41" s="47"/>
    </row>
    <row r="42" spans="1:11" s="20" customFormat="1" ht="12.75">
      <c r="A42" s="16">
        <v>53</v>
      </c>
      <c r="B42" s="42" t="s">
        <v>71</v>
      </c>
      <c r="C42" s="44" t="s">
        <v>84</v>
      </c>
      <c r="D42" s="31">
        <v>695</v>
      </c>
      <c r="E42" s="31" t="s">
        <v>37</v>
      </c>
      <c r="F42" s="24" t="s">
        <v>22</v>
      </c>
      <c r="G42" s="24">
        <v>1</v>
      </c>
      <c r="H42" s="16">
        <v>3</v>
      </c>
      <c r="I42" s="41">
        <f t="shared" si="2"/>
        <v>231.66666666666666</v>
      </c>
      <c r="J42" s="31">
        <v>695</v>
      </c>
      <c r="K42" s="47"/>
    </row>
    <row r="43" spans="1:11" s="20" customFormat="1" ht="12.75">
      <c r="A43" s="16">
        <v>60</v>
      </c>
      <c r="B43" s="11" t="s">
        <v>82</v>
      </c>
      <c r="C43" s="13" t="s">
        <v>67</v>
      </c>
      <c r="D43" s="31">
        <v>516</v>
      </c>
      <c r="E43" s="31" t="s">
        <v>50</v>
      </c>
      <c r="F43" s="24" t="s">
        <v>22</v>
      </c>
      <c r="G43" s="24">
        <v>1</v>
      </c>
      <c r="H43" s="16">
        <v>3</v>
      </c>
      <c r="I43" s="41">
        <f t="shared" si="2"/>
        <v>172</v>
      </c>
      <c r="J43" s="31">
        <v>516</v>
      </c>
      <c r="K43" s="47"/>
    </row>
    <row r="44" spans="1:11" s="20" customFormat="1" ht="12.75">
      <c r="A44"/>
      <c r="B44"/>
      <c r="C44" s="13"/>
      <c r="D44" s="41"/>
      <c r="E44"/>
      <c r="F44" s="24"/>
      <c r="G44" s="36"/>
      <c r="H44" s="51"/>
      <c r="I44" s="41"/>
      <c r="J44" s="41"/>
      <c r="K44" s="11"/>
    </row>
    <row r="45" spans="2:9" ht="12.75">
      <c r="B45" s="20"/>
      <c r="C45" s="17"/>
      <c r="D45" s="40"/>
      <c r="F45" s="11"/>
      <c r="G45" s="11"/>
      <c r="H45" s="11"/>
      <c r="I45" s="60"/>
    </row>
    <row r="46" spans="2:11" ht="12.75">
      <c r="B46" s="21" t="s">
        <v>51</v>
      </c>
      <c r="C46" s="1"/>
      <c r="D46" s="55"/>
      <c r="E46" s="1"/>
      <c r="F46" s="52"/>
      <c r="G46" s="53"/>
      <c r="H46" s="52"/>
      <c r="I46" s="61"/>
      <c r="J46" s="61"/>
      <c r="K46" s="1"/>
    </row>
    <row r="47" spans="2:11" ht="12.75">
      <c r="B47" s="45" t="s">
        <v>91</v>
      </c>
      <c r="C47"/>
      <c r="D47" s="49"/>
      <c r="E47"/>
      <c r="F47" s="46"/>
      <c r="G47" s="54"/>
      <c r="H47" s="46"/>
      <c r="I47" s="41"/>
      <c r="J47" s="41"/>
      <c r="K47"/>
    </row>
    <row r="48" spans="2:11" ht="12.75">
      <c r="B48" s="20"/>
      <c r="C48"/>
      <c r="D48" s="49"/>
      <c r="E48"/>
      <c r="F48" s="46"/>
      <c r="G48" s="54"/>
      <c r="H48" s="46"/>
      <c r="I48" s="41"/>
      <c r="J48" s="41"/>
      <c r="K48"/>
    </row>
    <row r="49" spans="1:11" ht="12.75">
      <c r="A49" s="16"/>
      <c r="B49" s="20" t="s">
        <v>92</v>
      </c>
      <c r="C49"/>
      <c r="D49" s="49"/>
      <c r="E49"/>
      <c r="F49" s="46"/>
      <c r="G49" s="54"/>
      <c r="H49" s="46"/>
      <c r="I49" s="41"/>
      <c r="J49" s="41"/>
      <c r="K49"/>
    </row>
    <row r="50" spans="1:11" ht="12.75">
      <c r="A50" s="16"/>
      <c r="B50" s="20"/>
      <c r="C50"/>
      <c r="D50" s="49"/>
      <c r="E50"/>
      <c r="F50" s="46"/>
      <c r="G50" s="54"/>
      <c r="H50" s="46"/>
      <c r="I50" s="41"/>
      <c r="J50" s="41"/>
      <c r="K50"/>
    </row>
    <row r="51" spans="2:11" ht="12.75">
      <c r="B51" s="20" t="s">
        <v>93</v>
      </c>
      <c r="C51"/>
      <c r="D51" s="49"/>
      <c r="E51"/>
      <c r="F51" s="46"/>
      <c r="G51" s="54"/>
      <c r="H51" s="46"/>
      <c r="I51" s="41"/>
      <c r="J51" s="41"/>
      <c r="K51"/>
    </row>
    <row r="52" spans="2:11" ht="12.75">
      <c r="B52" s="20"/>
      <c r="C52"/>
      <c r="D52" s="49"/>
      <c r="E52"/>
      <c r="F52" s="46"/>
      <c r="G52" s="54"/>
      <c r="H52" s="46"/>
      <c r="I52" s="41"/>
      <c r="J52" s="41"/>
      <c r="K52"/>
    </row>
    <row r="53" spans="2:11" ht="12.75">
      <c r="B53" s="20" t="s">
        <v>89</v>
      </c>
      <c r="C53"/>
      <c r="D53" s="35"/>
      <c r="E53"/>
      <c r="F53" s="46"/>
      <c r="G53" s="54"/>
      <c r="H53" s="46"/>
      <c r="I53" s="41"/>
      <c r="J53" s="41"/>
      <c r="K53"/>
    </row>
    <row r="54" spans="2:11" ht="12.75">
      <c r="B54" s="20"/>
      <c r="C54"/>
      <c r="D54" s="56"/>
      <c r="E54"/>
      <c r="F54" s="46"/>
      <c r="G54" s="54"/>
      <c r="H54" s="46"/>
      <c r="I54" s="41"/>
      <c r="J54" s="41"/>
      <c r="K54"/>
    </row>
    <row r="55" spans="2:11" ht="12.75">
      <c r="B55" s="20" t="s">
        <v>90</v>
      </c>
      <c r="C55"/>
      <c r="D55" s="56"/>
      <c r="E55"/>
      <c r="F55" s="46"/>
      <c r="G55" s="54"/>
      <c r="H55" s="46"/>
      <c r="I55" s="41"/>
      <c r="J55" s="41"/>
      <c r="K55"/>
    </row>
    <row r="56" spans="2:11" ht="12.75">
      <c r="B56" s="20"/>
      <c r="C56"/>
      <c r="D56" s="56"/>
      <c r="E56"/>
      <c r="F56" s="46"/>
      <c r="G56" s="54"/>
      <c r="H56" s="46"/>
      <c r="I56" s="41"/>
      <c r="J56" s="41"/>
      <c r="K56"/>
    </row>
    <row r="57" spans="2:11" ht="12.75">
      <c r="B57" s="26" t="s">
        <v>14</v>
      </c>
      <c r="C57"/>
      <c r="D57" s="56"/>
      <c r="E57"/>
      <c r="F57" s="46"/>
      <c r="G57" s="54"/>
      <c r="H57" s="46"/>
      <c r="I57" s="41"/>
      <c r="J57" s="41"/>
      <c r="K57"/>
    </row>
    <row r="58" spans="2:11" ht="12.75">
      <c r="B58" s="26"/>
      <c r="C58"/>
      <c r="D58" s="35"/>
      <c r="E58"/>
      <c r="F58" s="46"/>
      <c r="G58" s="54"/>
      <c r="H58" s="46"/>
      <c r="I58" s="41"/>
      <c r="J58" s="41"/>
      <c r="K58"/>
    </row>
    <row r="59" spans="2:6" ht="12.75">
      <c r="B59" s="20" t="s">
        <v>54</v>
      </c>
      <c r="C59" s="11"/>
      <c r="D59" s="37"/>
      <c r="E59" s="10"/>
      <c r="F59" s="28"/>
    </row>
    <row r="60" spans="2:6" ht="12.75">
      <c r="B60" s="48" t="s">
        <v>94</v>
      </c>
      <c r="C60" s="11"/>
      <c r="D60" s="37"/>
      <c r="E60" s="10"/>
      <c r="F60" s="28"/>
    </row>
    <row r="61" spans="2:6" ht="12.75">
      <c r="B61" s="48" t="s">
        <v>95</v>
      </c>
      <c r="C61" s="11"/>
      <c r="D61" s="37"/>
      <c r="E61" s="10"/>
      <c r="F61" s="28"/>
    </row>
    <row r="62" spans="2:6" ht="12.75">
      <c r="B62" s="48" t="s">
        <v>96</v>
      </c>
      <c r="C62" s="11"/>
      <c r="D62" s="37"/>
      <c r="E62" s="10"/>
      <c r="F62" s="28"/>
    </row>
    <row r="63" spans="2:6" ht="12.75">
      <c r="B63" s="30"/>
      <c r="C63" s="11"/>
      <c r="D63" s="37"/>
      <c r="E63" s="10"/>
      <c r="F63" s="28"/>
    </row>
    <row r="64" spans="2:4" ht="12.75">
      <c r="B64" s="20"/>
      <c r="C64" s="11"/>
      <c r="D64" s="31"/>
    </row>
    <row r="65" spans="2:4" ht="12.75">
      <c r="B65" s="21" t="s">
        <v>88</v>
      </c>
      <c r="C65" s="11"/>
      <c r="D65" s="31"/>
    </row>
    <row r="66" spans="2:4" ht="12.75">
      <c r="B66" s="11" t="s">
        <v>101</v>
      </c>
      <c r="C66" s="13" t="s">
        <v>10</v>
      </c>
      <c r="D66" s="29" t="s">
        <v>102</v>
      </c>
    </row>
    <row r="67" spans="2:4" ht="12.75">
      <c r="B67" s="11" t="s">
        <v>104</v>
      </c>
      <c r="C67" s="13" t="s">
        <v>10</v>
      </c>
      <c r="D67" s="29" t="s">
        <v>103</v>
      </c>
    </row>
    <row r="68" spans="2:4" ht="12.75">
      <c r="B68" s="11" t="s">
        <v>105</v>
      </c>
      <c r="C68" s="13" t="s">
        <v>119</v>
      </c>
      <c r="D68" s="29" t="s">
        <v>53</v>
      </c>
    </row>
    <row r="69" spans="2:4" ht="12.75">
      <c r="B69" s="11" t="s">
        <v>106</v>
      </c>
      <c r="C69" s="13" t="s">
        <v>120</v>
      </c>
      <c r="D69" s="29" t="s">
        <v>37</v>
      </c>
    </row>
    <row r="70" spans="2:4" ht="12.75">
      <c r="B70" s="11" t="s">
        <v>107</v>
      </c>
      <c r="C70" s="13" t="s">
        <v>16</v>
      </c>
      <c r="D70" s="29" t="s">
        <v>15</v>
      </c>
    </row>
    <row r="71" spans="2:4" ht="12.75">
      <c r="B71" s="11" t="s">
        <v>108</v>
      </c>
      <c r="C71" s="13" t="s">
        <v>10</v>
      </c>
      <c r="D71" s="29" t="s">
        <v>109</v>
      </c>
    </row>
    <row r="72" spans="2:4" ht="12.75">
      <c r="B72" s="11" t="s">
        <v>110</v>
      </c>
      <c r="C72" s="13" t="s">
        <v>121</v>
      </c>
      <c r="D72" s="29" t="s">
        <v>111</v>
      </c>
    </row>
    <row r="73" spans="2:4" ht="12.75">
      <c r="B73" s="11" t="s">
        <v>112</v>
      </c>
      <c r="C73" s="13" t="s">
        <v>19</v>
      </c>
      <c r="D73" s="29" t="s">
        <v>76</v>
      </c>
    </row>
    <row r="74" spans="2:4" ht="12.75">
      <c r="B74" s="11" t="s">
        <v>113</v>
      </c>
      <c r="C74" s="13" t="s">
        <v>10</v>
      </c>
      <c r="D74" s="29" t="s">
        <v>114</v>
      </c>
    </row>
    <row r="75" spans="2:4" ht="12.75">
      <c r="B75" s="11" t="s">
        <v>115</v>
      </c>
      <c r="C75" s="13" t="s">
        <v>11</v>
      </c>
      <c r="D75" s="29" t="s">
        <v>116</v>
      </c>
    </row>
    <row r="76" spans="2:4" ht="12.75">
      <c r="B76" s="11" t="s">
        <v>118</v>
      </c>
      <c r="C76" s="13" t="s">
        <v>11</v>
      </c>
      <c r="D76" s="29" t="s">
        <v>117</v>
      </c>
    </row>
    <row r="77" spans="2:4" ht="12.75">
      <c r="B77" s="11" t="s">
        <v>124</v>
      </c>
      <c r="C77" s="13" t="s">
        <v>122</v>
      </c>
      <c r="D77" s="29" t="s">
        <v>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2013-07-15T16:59:05Z</dcterms:modified>
  <cp:category/>
  <cp:version/>
  <cp:contentType/>
  <cp:contentStatus/>
</cp:coreProperties>
</file>