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150" yWindow="0" windowWidth="13710" windowHeight="11265"/>
  </bookViews>
  <sheets>
    <sheet name="Sheet1" sheetId="1" r:id="rId1"/>
  </sheets>
  <definedNames>
    <definedName name="Excel_BuiltIn__FilterDatabase_1">Sheet1!#REF!</definedName>
  </definedNames>
  <calcPr calcId="145621" concurrentCalc="0"/>
</workbook>
</file>

<file path=xl/calcChain.xml><?xml version="1.0" encoding="utf-8"?>
<calcChain xmlns="http://schemas.openxmlformats.org/spreadsheetml/2006/main">
  <c r="I26" i="1" l="1"/>
  <c r="I25" i="1"/>
  <c r="I30" i="1"/>
  <c r="I24" i="1"/>
  <c r="I27" i="1"/>
  <c r="I33" i="1"/>
  <c r="I28" i="1"/>
  <c r="I36" i="1"/>
  <c r="I34" i="1"/>
  <c r="I29" i="1"/>
  <c r="I35" i="1"/>
  <c r="I37" i="1"/>
  <c r="I31" i="1"/>
  <c r="I32" i="1"/>
  <c r="I23" i="1"/>
  <c r="I41" i="1"/>
  <c r="I42" i="1"/>
  <c r="I44" i="1"/>
  <c r="I43" i="1"/>
  <c r="I45" i="1"/>
  <c r="I40" i="1"/>
  <c r="I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J18" i="1"/>
  <c r="D18" i="1"/>
  <c r="H18" i="1"/>
  <c r="I18" i="1"/>
</calcChain>
</file>

<file path=xl/sharedStrings.xml><?xml version="1.0" encoding="utf-8"?>
<sst xmlns="http://schemas.openxmlformats.org/spreadsheetml/2006/main" count="198" uniqueCount="132">
  <si>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</si>
  <si>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</si>
  <si>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</si>
  <si>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</si>
  <si>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</si>
  <si>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</si>
  <si>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</si>
  <si>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</si>
  <si>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</si>
  <si>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</si>
  <si>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</si>
  <si>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</si>
  <si>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Lionsgate</t>
  </si>
  <si>
    <t>UK/USA/Aus</t>
  </si>
  <si>
    <t>eOne Films</t>
  </si>
  <si>
    <t>Entertainment</t>
  </si>
  <si>
    <t>UK</t>
  </si>
  <si>
    <t>20th Century Fox</t>
  </si>
  <si>
    <t>UK/USA</t>
  </si>
  <si>
    <t>Universal</t>
  </si>
  <si>
    <t>Total</t>
  </si>
  <si>
    <t>Other UK films</t>
  </si>
  <si>
    <t>Other Openers</t>
  </si>
  <si>
    <t>Ind</t>
  </si>
  <si>
    <t>Comments on this week's top 15 results</t>
  </si>
  <si>
    <t>Philomena</t>
  </si>
  <si>
    <t>Moshi Monsters: The Movie</t>
  </si>
  <si>
    <t>Walking with Dinosaurs</t>
  </si>
  <si>
    <t>Soda</t>
  </si>
  <si>
    <t>StudioCanal</t>
  </si>
  <si>
    <t>Jack Ryan: Shadow Recruit</t>
  </si>
  <si>
    <t>The Invisible Woman</t>
  </si>
  <si>
    <t>UK/Ind/USA</t>
  </si>
  <si>
    <t>Paramount</t>
  </si>
  <si>
    <t>Warner Bros</t>
  </si>
  <si>
    <t xml:space="preserve"> - </t>
  </si>
  <si>
    <t>UK/Lux</t>
  </si>
  <si>
    <t>The Book Thief</t>
  </si>
  <si>
    <t>The Railway Man</t>
  </si>
  <si>
    <t>UK/USA/Ger</t>
  </si>
  <si>
    <t>Only Lovers Left Alive</t>
  </si>
  <si>
    <t>UK/Ger/Fra</t>
  </si>
  <si>
    <t>The Harry Hill Movie</t>
  </si>
  <si>
    <t>The Lego Movie</t>
  </si>
  <si>
    <t>Dallas Buyers Club</t>
  </si>
  <si>
    <t>Cuban Fury</t>
  </si>
  <si>
    <t>Gravity</t>
  </si>
  <si>
    <t>Ride Along</t>
  </si>
  <si>
    <t>USA/Ger</t>
  </si>
  <si>
    <t>Non-Stop</t>
  </si>
  <si>
    <t>UK/USA/Lux</t>
  </si>
  <si>
    <t>BFI</t>
  </si>
  <si>
    <t>The weekend gross for:</t>
  </si>
  <si>
    <t>Eureka</t>
  </si>
  <si>
    <t>USA/Can</t>
  </si>
  <si>
    <t>The Grand Budapest Hotel</t>
  </si>
  <si>
    <t>War Horse - NT Live 2014 (Theatre)</t>
  </si>
  <si>
    <t>Coriolanus - NT Live 2014 (Theatre)</t>
  </si>
  <si>
    <t>National Theatre Live</t>
  </si>
  <si>
    <t>* Includes domestic productions and co-productions</t>
  </si>
  <si>
    <t>Excluding previews the weekend gross for:</t>
  </si>
  <si>
    <t>Bewakoofiyaan</t>
  </si>
  <si>
    <t>Suzanne</t>
  </si>
  <si>
    <t>Veronica Mars</t>
  </si>
  <si>
    <t>Verve</t>
  </si>
  <si>
    <t>Urban Vibez</t>
  </si>
  <si>
    <t>RSA</t>
  </si>
  <si>
    <t>USA/Ind</t>
  </si>
  <si>
    <t>Yash Raj Films</t>
  </si>
  <si>
    <t>Aus/Laos</t>
  </si>
  <si>
    <t>Trinity</t>
  </si>
  <si>
    <t>Fra/Bel</t>
  </si>
  <si>
    <t>Sony Pictures</t>
  </si>
  <si>
    <t>Back to the Garden</t>
  </si>
  <si>
    <t>Ironclad 2: Battle for Blood</t>
  </si>
  <si>
    <t>Mr and Mrs 420</t>
  </si>
  <si>
    <t>Need for Speed</t>
  </si>
  <si>
    <t>Plot for Peace</t>
  </si>
  <si>
    <t>The Rocket</t>
  </si>
  <si>
    <t>Under the Skin</t>
  </si>
  <si>
    <t>Escape from Planet Earth</t>
  </si>
  <si>
    <t>300: Rise of an Empire</t>
  </si>
  <si>
    <t>Weekend 14-16 March UK box office</t>
  </si>
  <si>
    <t>Openers next week - 21 March 2014</t>
  </si>
  <si>
    <t>Byexperience</t>
  </si>
  <si>
    <t>UK/USA/Switz</t>
  </si>
  <si>
    <t>Against last weekend: -24%</t>
  </si>
  <si>
    <t>Against last year: +36%</t>
  </si>
  <si>
    <t>Rolling 52 week ranking: 45th</t>
  </si>
  <si>
    <t>UK* films in top 15: 6</t>
  </si>
  <si>
    <t>UK* share of top 15 gross: 33.9%</t>
  </si>
  <si>
    <r>
      <t xml:space="preserve">  </t>
    </r>
    <r>
      <rPr>
        <i/>
        <sz val="10"/>
        <rFont val="Arial"/>
        <family val="2"/>
      </rPr>
      <t>The Grand Budapest Hotel</t>
    </r>
    <r>
      <rPr>
        <sz val="10"/>
        <rFont val="Arial"/>
        <family val="2"/>
      </rPr>
      <t xml:space="preserve"> has decreased by 9%</t>
    </r>
  </si>
  <si>
    <r>
      <t xml:space="preserve">  </t>
    </r>
    <r>
      <rPr>
        <i/>
        <sz val="10"/>
        <rFont val="Arial"/>
        <family val="2"/>
      </rPr>
      <t>Need for Speed</t>
    </r>
    <r>
      <rPr>
        <sz val="10"/>
        <rFont val="Arial"/>
        <family val="2"/>
      </rPr>
      <t xml:space="preserve"> includes £469,097 from 433 previews</t>
    </r>
  </si>
  <si>
    <r>
      <t xml:space="preserve">  </t>
    </r>
    <r>
      <rPr>
        <i/>
        <sz val="10"/>
        <rFont val="Arial"/>
        <family val="2"/>
      </rPr>
      <t>Under the Skin</t>
    </r>
    <r>
      <rPr>
        <sz val="10"/>
        <rFont val="Arial"/>
        <family val="2"/>
      </rPr>
      <t xml:space="preserve"> includes £32,394 from 5 previews</t>
    </r>
  </si>
  <si>
    <t>UK/Aus/Fra/Switz</t>
  </si>
  <si>
    <t>The Epic of Everest (Re: 2013)</t>
  </si>
  <si>
    <t>Saving Mr. Banks</t>
  </si>
  <si>
    <t>The Zero Theorem</t>
  </si>
  <si>
    <t>Mr. Peabody and Sherman</t>
  </si>
  <si>
    <t>Werther - Met Opera 2014</t>
  </si>
  <si>
    <t>12 Years a Slave</t>
  </si>
  <si>
    <t>Tinker Bell and the Pirate Fairy</t>
  </si>
  <si>
    <t>Yves Saint Laurent</t>
  </si>
  <si>
    <t>Starred Up</t>
  </si>
  <si>
    <t>A Long Way Down</t>
  </si>
  <si>
    <t>Labor Day</t>
  </si>
  <si>
    <t>About Last Night</t>
  </si>
  <si>
    <t>Chambaili</t>
  </si>
  <si>
    <t>Hungama Events</t>
  </si>
  <si>
    <t>Cuckoo</t>
  </si>
  <si>
    <t>Qube Entertainments</t>
  </si>
  <si>
    <t>Pakistan</t>
  </si>
  <si>
    <t>Elton John: The Million Dollar Piano</t>
  </si>
  <si>
    <t>Cinelive</t>
  </si>
  <si>
    <t>G.B.F.</t>
  </si>
  <si>
    <t>Peccadillo</t>
  </si>
  <si>
    <t>Kalavadiya Pozhuthugal</t>
  </si>
  <si>
    <t>Ayngaran</t>
  </si>
  <si>
    <t>Kaum De Heere</t>
  </si>
  <si>
    <t>Sikh Channel</t>
  </si>
  <si>
    <t>Ragini MMS 2</t>
  </si>
  <si>
    <t>The Robber</t>
  </si>
  <si>
    <t>Filmhouse</t>
  </si>
  <si>
    <t>Aut</t>
  </si>
  <si>
    <t>Salvo</t>
  </si>
  <si>
    <t>Svengali</t>
  </si>
  <si>
    <t>Munro Film</t>
  </si>
  <si>
    <t>The Unknown Known</t>
  </si>
  <si>
    <t>Dogwoof</t>
  </si>
  <si>
    <t>Ita/Fra</t>
  </si>
  <si>
    <t>Fra</t>
  </si>
  <si>
    <t>UK/Ger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</si>
</sst>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_-\£* #,##0.00_-;&quot;-£&quot;* #,##0.00_-;_-\£* \-??_-;_-@_-"/>
    <numFmt numFmtId="166" formatCode="\£#,##0"/>
    <numFmt numFmtId="167" formatCode="_-* #,##0_-;\-* #,##0_-;_-* \-??_-;_-@_-"/>
    <numFmt numFmtId="168" formatCode="_-* #,##0_-;\-* #,##0_-;_-* &quot;-&quot;??_-;_-@_-"/>
    <numFmt numFmtId="169" formatCode="&quot;£&quot;#,##0"/>
    <numFmt numFmtId="170" formatCode="0;\-0;\-"/>
    <numFmt numFmtId="171" formatCode="d\ mmm\ yy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332">
    <xf numFmtId="0" fontId="0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5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1" fontId="0" fillId="0" borderId="0" xfId="0" applyNumberFormat="1" applyFont="1"/>
    <xf numFmtId="1" fontId="6" fillId="0" borderId="0" xfId="0" applyNumberFormat="1" applyFont="1" applyFill="1"/>
    <xf numFmtId="1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/>
    <xf numFmtId="1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 wrapText="1"/>
    </xf>
    <xf numFmtId="169" fontId="6" fillId="2" borderId="0" xfId="0" applyNumberFormat="1" applyFont="1" applyFill="1" applyAlignment="1">
      <alignment horizontal="right" wrapText="1"/>
    </xf>
    <xf numFmtId="169" fontId="6" fillId="2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168" fontId="7" fillId="0" borderId="0" xfId="13" applyNumberFormat="1" applyFont="1" applyFill="1" applyAlignment="1">
      <alignment wrapText="1"/>
    </xf>
    <xf numFmtId="9" fontId="7" fillId="0" borderId="0" xfId="324" applyFont="1" applyFill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168" fontId="0" fillId="0" borderId="0" xfId="13" applyNumberFormat="1" applyFont="1" applyFill="1"/>
    <xf numFmtId="9" fontId="0" fillId="0" borderId="0" xfId="324" applyFont="1" applyFill="1"/>
    <xf numFmtId="1" fontId="0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Continuous"/>
    </xf>
    <xf numFmtId="170" fontId="8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9" fontId="0" fillId="0" borderId="0" xfId="31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/>
    <xf numFmtId="9" fontId="0" fillId="0" borderId="0" xfId="311" applyFont="1" applyBorder="1" applyAlignment="1">
      <alignment horizontal="center"/>
    </xf>
    <xf numFmtId="1" fontId="6" fillId="2" borderId="0" xfId="0" applyNumberFormat="1" applyFont="1" applyFill="1" applyAlignment="1">
      <alignment horizontal="left" vertical="top" shrinkToFit="1"/>
    </xf>
    <xf numFmtId="1" fontId="6" fillId="2" borderId="0" xfId="0" applyNumberFormat="1" applyFont="1" applyFill="1" applyAlignment="1">
      <alignment horizontal="center" vertical="top" shrinkToFit="1"/>
    </xf>
    <xf numFmtId="169" fontId="6" fillId="2" borderId="0" xfId="0" applyNumberFormat="1" applyFont="1" applyFill="1" applyAlignment="1">
      <alignment horizontal="right" vertical="top" shrinkToFit="1"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left" vertical="top" shrinkToFit="1"/>
    </xf>
    <xf numFmtId="1" fontId="6" fillId="0" borderId="0" xfId="0" applyNumberFormat="1" applyFont="1" applyFill="1" applyAlignment="1">
      <alignment horizontal="center" vertical="top" shrinkToFit="1"/>
    </xf>
    <xf numFmtId="169" fontId="6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/>
    <xf numFmtId="5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6" fillId="0" borderId="0" xfId="311" applyFont="1" applyAlignment="1">
      <alignment horizontal="center"/>
    </xf>
    <xf numFmtId="5" fontId="6" fillId="0" borderId="0" xfId="0" applyNumberFormat="1" applyFont="1"/>
    <xf numFmtId="169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vertical="center"/>
    </xf>
    <xf numFmtId="1" fontId="9" fillId="0" borderId="0" xfId="0" applyNumberFormat="1" applyFont="1" applyFill="1"/>
    <xf numFmtId="0" fontId="10" fillId="0" borderId="0" xfId="0" applyFont="1" applyAlignment="1">
      <alignment wrapText="1"/>
    </xf>
    <xf numFmtId="169" fontId="9" fillId="0" borderId="0" xfId="0" applyNumberFormat="1" applyFont="1" applyFill="1"/>
    <xf numFmtId="0" fontId="9" fillId="0" borderId="0" xfId="0" applyFont="1" applyFill="1"/>
    <xf numFmtId="169" fontId="9" fillId="0" borderId="0" xfId="323" applyNumberFormat="1" applyFont="1"/>
    <xf numFmtId="169" fontId="9" fillId="0" borderId="0" xfId="12" applyNumberFormat="1" applyFont="1"/>
    <xf numFmtId="168" fontId="0" fillId="0" borderId="0" xfId="12" applyNumberFormat="1" applyFont="1"/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/>
    <xf numFmtId="169" fontId="6" fillId="0" borderId="0" xfId="0" applyNumberFormat="1" applyFont="1" applyAlignment="1"/>
    <xf numFmtId="0" fontId="6" fillId="0" borderId="0" xfId="0" applyFont="1" applyAlignment="1"/>
    <xf numFmtId="169" fontId="6" fillId="0" borderId="0" xfId="0" quotePrefix="1" applyNumberFormat="1" applyFont="1" applyAlignment="1"/>
    <xf numFmtId="169" fontId="9" fillId="0" borderId="0" xfId="0" applyNumberFormat="1" applyFont="1"/>
    <xf numFmtId="1" fontId="9" fillId="0" borderId="0" xfId="0" applyNumberFormat="1" applyFont="1" applyAlignment="1">
      <alignment horizontal="left" vertical="center" indent="1"/>
    </xf>
    <xf numFmtId="0" fontId="9" fillId="0" borderId="0" xfId="0" applyFont="1"/>
    <xf numFmtId="169" fontId="9" fillId="0" borderId="0" xfId="322" applyNumberFormat="1" applyFont="1" applyFill="1" applyBorder="1" applyAlignment="1" applyProtection="1"/>
    <xf numFmtId="169" fontId="9" fillId="0" borderId="0" xfId="11" applyNumberFormat="1" applyFont="1" applyFill="1" applyBorder="1" applyAlignment="1" applyProtection="1"/>
    <xf numFmtId="167" fontId="0" fillId="0" borderId="0" xfId="11" applyNumberFormat="1" applyFont="1" applyFill="1" applyBorder="1" applyAlignment="1" applyProtection="1"/>
    <xf numFmtId="1" fontId="11" fillId="0" borderId="0" xfId="0" applyNumberFormat="1" applyFont="1" applyFill="1"/>
    <xf numFmtId="1" fontId="0" fillId="0" borderId="0" xfId="0" applyNumberFormat="1" applyFont="1" applyAlignment="1">
      <alignment horizontal="left" vertical="center" indent="1"/>
    </xf>
    <xf numFmtId="169" fontId="9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/>
    <xf numFmtId="3" fontId="0" fillId="0" borderId="0" xfId="0" applyNumberFormat="1" applyFont="1" applyAlignment="1">
      <alignment horizontal="left"/>
    </xf>
    <xf numFmtId="1" fontId="6" fillId="2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right"/>
    </xf>
    <xf numFmtId="1" fontId="6" fillId="2" borderId="0" xfId="0" applyNumberFormat="1" applyFont="1" applyFill="1" applyAlignment="1">
      <alignment horizontal="right" wrapText="1"/>
    </xf>
    <xf numFmtId="1" fontId="0" fillId="2" borderId="0" xfId="0" applyNumberFormat="1" applyFont="1" applyFill="1" applyAlignment="1">
      <alignment horizontal="right" vertical="top" shrinkToFit="1"/>
    </xf>
    <xf numFmtId="1" fontId="6" fillId="2" borderId="0" xfId="1" applyNumberFormat="1" applyFont="1" applyFill="1" applyBorder="1" applyAlignment="1" applyProtection="1">
      <alignment horizontal="right" vertical="top" shrinkToFit="1"/>
    </xf>
    <xf numFmtId="1" fontId="0" fillId="0" borderId="0" xfId="0" applyNumberFormat="1" applyFont="1" applyFill="1" applyAlignment="1">
      <alignment horizontal="right" vertical="top" shrinkToFit="1"/>
    </xf>
    <xf numFmtId="1" fontId="6" fillId="0" borderId="0" xfId="1" applyNumberFormat="1" applyFont="1" applyFill="1" applyBorder="1" applyAlignment="1" applyProtection="1">
      <alignment horizontal="right" vertical="top" shrinkToFit="1"/>
    </xf>
    <xf numFmtId="1" fontId="9" fillId="0" borderId="0" xfId="12" applyNumberFormat="1" applyFont="1"/>
    <xf numFmtId="1" fontId="6" fillId="0" borderId="0" xfId="0" applyNumberFormat="1" applyFont="1" applyAlignment="1"/>
    <xf numFmtId="1" fontId="9" fillId="0" borderId="0" xfId="11" applyNumberFormat="1" applyFont="1" applyFill="1" applyBorder="1" applyAlignment="1" applyProtection="1"/>
    <xf numFmtId="1" fontId="9" fillId="0" borderId="0" xfId="0" applyNumberFormat="1" applyFont="1" applyAlignment="1">
      <alignment horizontal="right"/>
    </xf>
  </cellXfs>
  <cellStyles count="332">
    <cellStyle name="Comma" xfId="1" builtinId="3"/>
    <cellStyle name="Comma 2" xfId="2"/>
    <cellStyle name="Comma 2 2" xfId="3"/>
    <cellStyle name="Comma 2 2 2" xfId="4"/>
    <cellStyle name="Comma 2 3" xfId="5"/>
    <cellStyle name="Comma 2 3 2" xfId="6"/>
    <cellStyle name="Comma 2 4" xfId="7"/>
    <cellStyle name="Comma 3" xfId="8"/>
    <cellStyle name="Comma 3 2" xfId="9"/>
    <cellStyle name="Comma 4" xfId="10"/>
    <cellStyle name="Comma 4 2" xfId="11"/>
    <cellStyle name="Comma 4 2 2" xfId="12"/>
    <cellStyle name="Comma 4 3" xfId="13"/>
    <cellStyle name="Comma 5" xfId="14"/>
    <cellStyle name="Comma 6" xfId="15"/>
    <cellStyle name="Comma 6 2" xfId="16"/>
    <cellStyle name="Comma 7" xfId="17"/>
    <cellStyle name="Currency 2" xfId="18"/>
    <cellStyle name="Currency 2 2" xfId="19"/>
    <cellStyle name="Normal" xfId="0" builtinId="0"/>
    <cellStyle name="Normal 10" xfId="20"/>
    <cellStyle name="Normal 100" xfId="21"/>
    <cellStyle name="Normal 100 2" xfId="22"/>
    <cellStyle name="Normal 100 3" xfId="23"/>
    <cellStyle name="Normal 101" xfId="24"/>
    <cellStyle name="Normal 11" xfId="25"/>
    <cellStyle name="Normal 11 2" xfId="26"/>
    <cellStyle name="Normal 11_Sheet1" xfId="27"/>
    <cellStyle name="Normal 12" xfId="28"/>
    <cellStyle name="Normal 13" xfId="29"/>
    <cellStyle name="Normal 13 2" xfId="30"/>
    <cellStyle name="Normal 14" xfId="31"/>
    <cellStyle name="Normal 14 2" xfId="32"/>
    <cellStyle name="Normal 15" xfId="33"/>
    <cellStyle name="Normal 15 2" xfId="34"/>
    <cellStyle name="Normal 16" xfId="35"/>
    <cellStyle name="Normal 16 2" xfId="36"/>
    <cellStyle name="Normal 17" xfId="37"/>
    <cellStyle name="Normal 17 2" xfId="38"/>
    <cellStyle name="Normal 18" xfId="39"/>
    <cellStyle name="Normal 18 2" xfId="40"/>
    <cellStyle name="Normal 18 3" xfId="41"/>
    <cellStyle name="Normal 19" xfId="42"/>
    <cellStyle name="Normal 19 2" xfId="43"/>
    <cellStyle name="Normal 19 3" xfId="44"/>
    <cellStyle name="Normal 2" xfId="45"/>
    <cellStyle name="Normal 2 2" xfId="46"/>
    <cellStyle name="Normal 2 3" xfId="47"/>
    <cellStyle name="Normal 20" xfId="48"/>
    <cellStyle name="Normal 20 2" xfId="49"/>
    <cellStyle name="Normal 20 3" xfId="50"/>
    <cellStyle name="Normal 21" xfId="51"/>
    <cellStyle name="Normal 21 2" xfId="52"/>
    <cellStyle name="Normal 21 3" xfId="53"/>
    <cellStyle name="Normal 22" xfId="54"/>
    <cellStyle name="Normal 22 2" xfId="55"/>
    <cellStyle name="Normal 22 3" xfId="56"/>
    <cellStyle name="Normal 23" xfId="57"/>
    <cellStyle name="Normal 23 2" xfId="58"/>
    <cellStyle name="Normal 23 3" xfId="59"/>
    <cellStyle name="Normal 24" xfId="60"/>
    <cellStyle name="Normal 24 2" xfId="61"/>
    <cellStyle name="Normal 24 3" xfId="62"/>
    <cellStyle name="Normal 25" xfId="63"/>
    <cellStyle name="Normal 25 2" xfId="64"/>
    <cellStyle name="Normal 25 3" xfId="65"/>
    <cellStyle name="Normal 26" xfId="66"/>
    <cellStyle name="Normal 26 2" xfId="67"/>
    <cellStyle name="Normal 26 3" xfId="68"/>
    <cellStyle name="Normal 27" xfId="69"/>
    <cellStyle name="Normal 27 2" xfId="70"/>
    <cellStyle name="Normal 27 3" xfId="71"/>
    <cellStyle name="Normal 28" xfId="72"/>
    <cellStyle name="Normal 28 2" xfId="73"/>
    <cellStyle name="Normal 28 3" xfId="74"/>
    <cellStyle name="Normal 29" xfId="75"/>
    <cellStyle name="Normal 29 2" xfId="76"/>
    <cellStyle name="Normal 29 3" xfId="77"/>
    <cellStyle name="Normal 3" xfId="78"/>
    <cellStyle name="Normal 3 2" xfId="79"/>
    <cellStyle name="Normal 3 3" xfId="80"/>
    <cellStyle name="Normal 3_Sheet1" xfId="81"/>
    <cellStyle name="Normal 30" xfId="82"/>
    <cellStyle name="Normal 30 2" xfId="83"/>
    <cellStyle name="Normal 30 3" xfId="84"/>
    <cellStyle name="Normal 31" xfId="85"/>
    <cellStyle name="Normal 31 2" xfId="86"/>
    <cellStyle name="Normal 31 3" xfId="87"/>
    <cellStyle name="Normal 32" xfId="88"/>
    <cellStyle name="Normal 32 2" xfId="89"/>
    <cellStyle name="Normal 32 3" xfId="90"/>
    <cellStyle name="Normal 33" xfId="91"/>
    <cellStyle name="Normal 33 2" xfId="92"/>
    <cellStyle name="Normal 33 3" xfId="93"/>
    <cellStyle name="Normal 34" xfId="94"/>
    <cellStyle name="Normal 34 2" xfId="95"/>
    <cellStyle name="Normal 34 3" xfId="96"/>
    <cellStyle name="Normal 35" xfId="97"/>
    <cellStyle name="Normal 35 2" xfId="98"/>
    <cellStyle name="Normal 35 3" xfId="99"/>
    <cellStyle name="Normal 36" xfId="100"/>
    <cellStyle name="Normal 36 2" xfId="101"/>
    <cellStyle name="Normal 36 3" xfId="102"/>
    <cellStyle name="Normal 37" xfId="103"/>
    <cellStyle name="Normal 37 2" xfId="104"/>
    <cellStyle name="Normal 37 3" xfId="105"/>
    <cellStyle name="Normal 38" xfId="106"/>
    <cellStyle name="Normal 38 2" xfId="107"/>
    <cellStyle name="Normal 38 3" xfId="108"/>
    <cellStyle name="Normal 39" xfId="109"/>
    <cellStyle name="Normal 39 2" xfId="110"/>
    <cellStyle name="Normal 39 3" xfId="111"/>
    <cellStyle name="Normal 4" xfId="112"/>
    <cellStyle name="Normal 4 2" xfId="113"/>
    <cellStyle name="Normal 4 3" xfId="114"/>
    <cellStyle name="Normal 4_Sheet1" xfId="115"/>
    <cellStyle name="Normal 40" xfId="116"/>
    <cellStyle name="Normal 40 2" xfId="117"/>
    <cellStyle name="Normal 40 3" xfId="118"/>
    <cellStyle name="Normal 41" xfId="119"/>
    <cellStyle name="Normal 41 2" xfId="120"/>
    <cellStyle name="Normal 41 3" xfId="121"/>
    <cellStyle name="Normal 42" xfId="122"/>
    <cellStyle name="Normal 42 2" xfId="123"/>
    <cellStyle name="Normal 42 3" xfId="124"/>
    <cellStyle name="Normal 43" xfId="125"/>
    <cellStyle name="Normal 43 2" xfId="126"/>
    <cellStyle name="Normal 43 3" xfId="127"/>
    <cellStyle name="Normal 44" xfId="128"/>
    <cellStyle name="Normal 44 2" xfId="129"/>
    <cellStyle name="Normal 44 3" xfId="130"/>
    <cellStyle name="Normal 45" xfId="131"/>
    <cellStyle name="Normal 45 2" xfId="132"/>
    <cellStyle name="Normal 45 3" xfId="133"/>
    <cellStyle name="Normal 46" xfId="134"/>
    <cellStyle name="Normal 46 2" xfId="135"/>
    <cellStyle name="Normal 46 3" xfId="136"/>
    <cellStyle name="Normal 47" xfId="137"/>
    <cellStyle name="Normal 47 2" xfId="138"/>
    <cellStyle name="Normal 47 2 2" xfId="139"/>
    <cellStyle name="Normal 47 2 3" xfId="140"/>
    <cellStyle name="Normal 47 3" xfId="141"/>
    <cellStyle name="Normal 48" xfId="142"/>
    <cellStyle name="Normal 48 2" xfId="143"/>
    <cellStyle name="Normal 49" xfId="144"/>
    <cellStyle name="Normal 49 2" xfId="145"/>
    <cellStyle name="Normal 49 3" xfId="146"/>
    <cellStyle name="Normal 5" xfId="147"/>
    <cellStyle name="Normal 5 2" xfId="148"/>
    <cellStyle name="Normal 50" xfId="149"/>
    <cellStyle name="Normal 50 2" xfId="150"/>
    <cellStyle name="Normal 50 3" xfId="151"/>
    <cellStyle name="Normal 51" xfId="152"/>
    <cellStyle name="Normal 51 2" xfId="153"/>
    <cellStyle name="Normal 51 3" xfId="154"/>
    <cellStyle name="Normal 52" xfId="155"/>
    <cellStyle name="Normal 52 2" xfId="156"/>
    <cellStyle name="Normal 52 3" xfId="157"/>
    <cellStyle name="Normal 53" xfId="158"/>
    <cellStyle name="Normal 53 2" xfId="159"/>
    <cellStyle name="Normal 53 3" xfId="160"/>
    <cellStyle name="Normal 54" xfId="161"/>
    <cellStyle name="Normal 54 2" xfId="162"/>
    <cellStyle name="Normal 54 3" xfId="163"/>
    <cellStyle name="Normal 55" xfId="164"/>
    <cellStyle name="Normal 55 2" xfId="165"/>
    <cellStyle name="Normal 55 3" xfId="166"/>
    <cellStyle name="Normal 56" xfId="167"/>
    <cellStyle name="Normal 56 2" xfId="168"/>
    <cellStyle name="Normal 56 3" xfId="169"/>
    <cellStyle name="Normal 57" xfId="170"/>
    <cellStyle name="Normal 57 2" xfId="171"/>
    <cellStyle name="Normal 57 3" xfId="172"/>
    <cellStyle name="Normal 58" xfId="173"/>
    <cellStyle name="Normal 58 2" xfId="174"/>
    <cellStyle name="Normal 58 3" xfId="175"/>
    <cellStyle name="Normal 59" xfId="176"/>
    <cellStyle name="Normal 59 2" xfId="177"/>
    <cellStyle name="Normal 59 3" xfId="178"/>
    <cellStyle name="Normal 6" xfId="179"/>
    <cellStyle name="Normal 6 2" xfId="180"/>
    <cellStyle name="Normal 6 3" xfId="181"/>
    <cellStyle name="Normal 6_Sheet1" xfId="182"/>
    <cellStyle name="Normal 60" xfId="183"/>
    <cellStyle name="Normal 60 2" xfId="184"/>
    <cellStyle name="Normal 61" xfId="185"/>
    <cellStyle name="Normal 62" xfId="186"/>
    <cellStyle name="Normal 62 2" xfId="187"/>
    <cellStyle name="Normal 62 3" xfId="188"/>
    <cellStyle name="Normal 63" xfId="189"/>
    <cellStyle name="Normal 63 2" xfId="190"/>
    <cellStyle name="Normal 63 3" xfId="191"/>
    <cellStyle name="Normal 64" xfId="192"/>
    <cellStyle name="Normal 64 2" xfId="193"/>
    <cellStyle name="Normal 64 3" xfId="194"/>
    <cellStyle name="Normal 65" xfId="195"/>
    <cellStyle name="Normal 65 2" xfId="196"/>
    <cellStyle name="Normal 65 3" xfId="197"/>
    <cellStyle name="Normal 66" xfId="198"/>
    <cellStyle name="Normal 66 2" xfId="199"/>
    <cellStyle name="Normal 66 3" xfId="200"/>
    <cellStyle name="Normal 67" xfId="201"/>
    <cellStyle name="Normal 67 2" xfId="202"/>
    <cellStyle name="Normal 67 3" xfId="203"/>
    <cellStyle name="Normal 68" xfId="204"/>
    <cellStyle name="Normal 68 2" xfId="205"/>
    <cellStyle name="Normal 68 3" xfId="206"/>
    <cellStyle name="Normal 69" xfId="207"/>
    <cellStyle name="Normal 69 2" xfId="208"/>
    <cellStyle name="Normal 69 3" xfId="209"/>
    <cellStyle name="Normal 7" xfId="210"/>
    <cellStyle name="Normal 7 2" xfId="211"/>
    <cellStyle name="Normal 70" xfId="212"/>
    <cellStyle name="Normal 70 2" xfId="213"/>
    <cellStyle name="Normal 70 3" xfId="214"/>
    <cellStyle name="Normal 71" xfId="215"/>
    <cellStyle name="Normal 71 2" xfId="216"/>
    <cellStyle name="Normal 71 3" xfId="217"/>
    <cellStyle name="Normal 72" xfId="218"/>
    <cellStyle name="Normal 72 2" xfId="219"/>
    <cellStyle name="Normal 72 3" xfId="220"/>
    <cellStyle name="Normal 73" xfId="221"/>
    <cellStyle name="Normal 73 2" xfId="222"/>
    <cellStyle name="Normal 73 3" xfId="223"/>
    <cellStyle name="Normal 74" xfId="224"/>
    <cellStyle name="Normal 74 2" xfId="225"/>
    <cellStyle name="Normal 74 3" xfId="226"/>
    <cellStyle name="Normal 75" xfId="227"/>
    <cellStyle name="Normal 75 2" xfId="228"/>
    <cellStyle name="Normal 75 3" xfId="229"/>
    <cellStyle name="Normal 76" xfId="230"/>
    <cellStyle name="Normal 76 2" xfId="231"/>
    <cellStyle name="Normal 76 3" xfId="232"/>
    <cellStyle name="Normal 77" xfId="233"/>
    <cellStyle name="Normal 77 2" xfId="234"/>
    <cellStyle name="Normal 77 3" xfId="235"/>
    <cellStyle name="Normal 78" xfId="236"/>
    <cellStyle name="Normal 78 2" xfId="237"/>
    <cellStyle name="Normal 78 3" xfId="238"/>
    <cellStyle name="Normal 79" xfId="239"/>
    <cellStyle name="Normal 79 2" xfId="240"/>
    <cellStyle name="Normal 79 3" xfId="241"/>
    <cellStyle name="Normal 8" xfId="242"/>
    <cellStyle name="Normal 8 2" xfId="243"/>
    <cellStyle name="Normal 8 3" xfId="244"/>
    <cellStyle name="Normal 8_Sheet1" xfId="245"/>
    <cellStyle name="Normal 80" xfId="246"/>
    <cellStyle name="Normal 80 2" xfId="247"/>
    <cellStyle name="Normal 80 3" xfId="248"/>
    <cellStyle name="Normal 81" xfId="249"/>
    <cellStyle name="Normal 81 2" xfId="250"/>
    <cellStyle name="Normal 81 3" xfId="251"/>
    <cellStyle name="Normal 82" xfId="252"/>
    <cellStyle name="Normal 82 2" xfId="253"/>
    <cellStyle name="Normal 82 3" xfId="254"/>
    <cellStyle name="Normal 83" xfId="255"/>
    <cellStyle name="Normal 83 2" xfId="256"/>
    <cellStyle name="Normal 83 3" xfId="257"/>
    <cellStyle name="Normal 84" xfId="258"/>
    <cellStyle name="Normal 84 2" xfId="259"/>
    <cellStyle name="Normal 84 3" xfId="260"/>
    <cellStyle name="Normal 85" xfId="261"/>
    <cellStyle name="Normal 85 2" xfId="262"/>
    <cellStyle name="Normal 85 3" xfId="263"/>
    <cellStyle name="Normal 86" xfId="264"/>
    <cellStyle name="Normal 86 2" xfId="265"/>
    <cellStyle name="Normal 86 3" xfId="266"/>
    <cellStyle name="Normal 87" xfId="267"/>
    <cellStyle name="Normal 87 2" xfId="268"/>
    <cellStyle name="Normal 87 3" xfId="269"/>
    <cellStyle name="Normal 88" xfId="270"/>
    <cellStyle name="Normal 88 2" xfId="271"/>
    <cellStyle name="Normal 88 3" xfId="272"/>
    <cellStyle name="Normal 89" xfId="273"/>
    <cellStyle name="Normal 89 2" xfId="274"/>
    <cellStyle name="Normal 89 3" xfId="275"/>
    <cellStyle name="Normal 9" xfId="276"/>
    <cellStyle name="Normal 9 2" xfId="277"/>
    <cellStyle name="Normal 9_Sheet1" xfId="278"/>
    <cellStyle name="Normal 90" xfId="279"/>
    <cellStyle name="Normal 90 2" xfId="280"/>
    <cellStyle name="Normal 90 3" xfId="281"/>
    <cellStyle name="Normal 91" xfId="282"/>
    <cellStyle name="Normal 91 2" xfId="283"/>
    <cellStyle name="Normal 91 3" xfId="284"/>
    <cellStyle name="Normal 92" xfId="285"/>
    <cellStyle name="Normal 92 2" xfId="286"/>
    <cellStyle name="Normal 92 3" xfId="287"/>
    <cellStyle name="Normal 93" xfId="288"/>
    <cellStyle name="Normal 93 2" xfId="289"/>
    <cellStyle name="Normal 93 3" xfId="290"/>
    <cellStyle name="Normal 94" xfId="291"/>
    <cellStyle name="Normal 94 2" xfId="292"/>
    <cellStyle name="Normal 94 3" xfId="293"/>
    <cellStyle name="Normal 95" xfId="294"/>
    <cellStyle name="Normal 95 2" xfId="295"/>
    <cellStyle name="Normal 95 3" xfId="296"/>
    <cellStyle name="Normal 96" xfId="297"/>
    <cellStyle name="Normal 96 2" xfId="298"/>
    <cellStyle name="Normal 96 3" xfId="299"/>
    <cellStyle name="Normal 97" xfId="300"/>
    <cellStyle name="Normal 97 2" xfId="301"/>
    <cellStyle name="Normal 97 3" xfId="302"/>
    <cellStyle name="Normal 98" xfId="303"/>
    <cellStyle name="Normal 98 2" xfId="304"/>
    <cellStyle name="Normal 98 3" xfId="305"/>
    <cellStyle name="Normal 99" xfId="306"/>
    <cellStyle name="Normal 99 2" xfId="307"/>
    <cellStyle name="Normal 99 3" xfId="308"/>
    <cellStyle name="Percent 2" xfId="309"/>
    <cellStyle name="Percent 2 2" xfId="310"/>
    <cellStyle name="Percent 2 2 2" xfId="311"/>
    <cellStyle name="Percent 2 3" xfId="312"/>
    <cellStyle name="Percent 2 3 2" xfId="313"/>
    <cellStyle name="Percent 2 4" xfId="314"/>
    <cellStyle name="Percent 3" xfId="315"/>
    <cellStyle name="Percent 3 2" xfId="316"/>
    <cellStyle name="Percent 4" xfId="317"/>
    <cellStyle name="Percent 4 2" xfId="318"/>
    <cellStyle name="Percent 4 2 2" xfId="319"/>
    <cellStyle name="Percent 4 3" xfId="320"/>
    <cellStyle name="Percent 5" xfId="321"/>
    <cellStyle name="Percent 5 2" xfId="322"/>
    <cellStyle name="Percent 5 2 2" xfId="323"/>
    <cellStyle name="Percent 5 3" xfId="324"/>
    <cellStyle name="Percent 6" xfId="325"/>
    <cellStyle name="Percent 6 2" xfId="326"/>
    <cellStyle name="Percent 7" xfId="327"/>
    <cellStyle name="Percent 8" xfId="328"/>
    <cellStyle name="Percent 8 2" xfId="329"/>
    <cellStyle name="Percent 9" xfId="330"/>
    <cellStyle name="Percent 9 2" xfId="3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customHeight="1" x14ac:dyDescent="0.2"/>
  <cols>
    <col min="1" max="1" width="6.85546875" style="2" customWidth="1"/>
    <col min="2" max="2" width="59.140625" style="2" customWidth="1"/>
    <col min="3" max="3" width="26.42578125" style="57" customWidth="1"/>
    <col min="4" max="4" width="24.5703125" style="5" customWidth="1"/>
    <col min="5" max="5" width="25.140625" style="2" customWidth="1"/>
    <col min="6" max="6" width="14.85546875" style="84" customWidth="1"/>
    <col min="7" max="7" width="12" style="84" customWidth="1"/>
    <col min="8" max="8" width="14.42578125" style="84" customWidth="1"/>
    <col min="9" max="9" width="12.5703125" style="6" customWidth="1"/>
    <col min="10" max="10" width="15.140625" style="6" customWidth="1"/>
    <col min="11" max="21" width="9.140625" style="2" customWidth="1"/>
    <col min="22" max="16384" width="9.140625" style="2"/>
  </cols>
  <sheetData>
    <row r="1" spans="1:20" ht="15" customHeight="1" x14ac:dyDescent="0.2">
      <c r="B1" s="3" t="s">
        <v>82</v>
      </c>
      <c r="C1" s="4"/>
    </row>
    <row r="2" spans="1:20" ht="30" customHeight="1" x14ac:dyDescent="0.2">
      <c r="A2" s="7" t="s">
        <v>0</v>
      </c>
      <c r="B2" s="7" t="s">
        <v>1</v>
      </c>
      <c r="C2" s="8" t="s">
        <v>2</v>
      </c>
      <c r="D2" s="9" t="s">
        <v>3</v>
      </c>
      <c r="E2" s="83" t="s">
        <v>4</v>
      </c>
      <c r="F2" s="85" t="s">
        <v>5</v>
      </c>
      <c r="G2" s="85" t="s">
        <v>6</v>
      </c>
      <c r="H2" s="85" t="s">
        <v>7</v>
      </c>
      <c r="I2" s="10" t="s">
        <v>8</v>
      </c>
      <c r="J2" s="10" t="s">
        <v>9</v>
      </c>
      <c r="L2" s="11"/>
      <c r="M2" s="12"/>
      <c r="N2" s="13"/>
      <c r="O2" s="12"/>
      <c r="P2" s="12"/>
      <c r="Q2" s="12"/>
      <c r="R2" s="14"/>
      <c r="S2" s="14"/>
      <c r="T2" s="15"/>
    </row>
    <row r="3" spans="1:20" ht="15" customHeight="1" x14ac:dyDescent="0.2">
      <c r="A3" s="19">
        <v>1</v>
      </c>
      <c r="B3" s="1" t="s">
        <v>76</v>
      </c>
      <c r="C3" s="17" t="s">
        <v>67</v>
      </c>
      <c r="D3" s="6">
        <v>2011249</v>
      </c>
      <c r="E3" s="18" t="s">
        <v>14</v>
      </c>
      <c r="F3" s="84" t="s">
        <v>35</v>
      </c>
      <c r="G3" s="84">
        <v>1</v>
      </c>
      <c r="H3" s="84">
        <v>469</v>
      </c>
      <c r="I3" s="5">
        <f>D3/H3</f>
        <v>4288.3773987206823</v>
      </c>
      <c r="J3" s="6">
        <v>2011249</v>
      </c>
      <c r="L3" s="16"/>
      <c r="M3" s="21"/>
      <c r="N3" s="22"/>
      <c r="O3" s="21"/>
      <c r="P3" s="21"/>
      <c r="Q3" s="21"/>
      <c r="R3" s="14"/>
      <c r="S3" s="14"/>
      <c r="T3" s="15"/>
    </row>
    <row r="4" spans="1:20" ht="15" customHeight="1" x14ac:dyDescent="0.2">
      <c r="A4" s="19">
        <v>2</v>
      </c>
      <c r="B4" s="1" t="s">
        <v>55</v>
      </c>
      <c r="C4" s="23" t="s">
        <v>39</v>
      </c>
      <c r="D4" s="6">
        <v>1309103</v>
      </c>
      <c r="E4" s="18" t="s">
        <v>17</v>
      </c>
      <c r="F4" s="84">
        <v>-19.754181465103478</v>
      </c>
      <c r="G4" s="84">
        <v>3</v>
      </c>
      <c r="H4" s="84">
        <v>372</v>
      </c>
      <c r="I4" s="5">
        <f t="shared" ref="I4:I17" si="0">D4/H4</f>
        <v>3519.0940860215055</v>
      </c>
      <c r="J4" s="6">
        <v>4115618</v>
      </c>
      <c r="L4" s="16"/>
      <c r="M4" s="21"/>
      <c r="N4" s="22"/>
      <c r="O4" s="21"/>
      <c r="P4" s="21"/>
      <c r="Q4" s="21"/>
      <c r="R4" s="14"/>
      <c r="S4" s="14"/>
      <c r="T4" s="24"/>
    </row>
    <row r="5" spans="1:20" ht="15" customHeight="1" x14ac:dyDescent="0.2">
      <c r="A5" s="19">
        <v>3</v>
      </c>
      <c r="B5" s="1" t="s">
        <v>81</v>
      </c>
      <c r="C5" s="17" t="s">
        <v>10</v>
      </c>
      <c r="D5" s="6">
        <v>1223370.40071239</v>
      </c>
      <c r="E5" s="18" t="s">
        <v>34</v>
      </c>
      <c r="F5" s="84">
        <v>-55.705478935277597</v>
      </c>
      <c r="G5" s="84">
        <v>2</v>
      </c>
      <c r="H5" s="84">
        <v>490</v>
      </c>
      <c r="I5" s="5">
        <f t="shared" si="0"/>
        <v>2496.6742871681427</v>
      </c>
      <c r="J5" s="6">
        <v>5351261.6970528904</v>
      </c>
      <c r="L5" s="16"/>
      <c r="M5" s="21"/>
      <c r="N5" s="22"/>
      <c r="O5" s="21"/>
      <c r="P5" s="21"/>
      <c r="Q5" s="21"/>
      <c r="R5" s="14"/>
      <c r="S5" s="25"/>
      <c r="T5" s="1"/>
    </row>
    <row r="6" spans="1:20" ht="15" customHeight="1" x14ac:dyDescent="0.2">
      <c r="A6" s="19">
        <v>4</v>
      </c>
      <c r="B6" s="1" t="s">
        <v>43</v>
      </c>
      <c r="C6" s="23" t="s">
        <v>10</v>
      </c>
      <c r="D6" s="6">
        <v>998176</v>
      </c>
      <c r="E6" s="18" t="s">
        <v>34</v>
      </c>
      <c r="F6" s="84">
        <v>-38.947799786538461</v>
      </c>
      <c r="G6" s="84">
        <v>5</v>
      </c>
      <c r="H6" s="84">
        <v>537</v>
      </c>
      <c r="I6" s="5">
        <f t="shared" si="0"/>
        <v>1858.8007448789572</v>
      </c>
      <c r="J6" s="6">
        <v>30063416</v>
      </c>
      <c r="L6" s="16"/>
      <c r="M6" s="21"/>
      <c r="N6" s="22"/>
      <c r="O6" s="21"/>
      <c r="P6" s="21"/>
      <c r="Q6" s="21"/>
      <c r="R6" s="26"/>
      <c r="S6" s="27"/>
      <c r="T6" s="6"/>
    </row>
    <row r="7" spans="1:20" ht="15" customHeight="1" x14ac:dyDescent="0.2">
      <c r="A7" s="19">
        <v>5</v>
      </c>
      <c r="B7" s="1" t="s">
        <v>49</v>
      </c>
      <c r="C7" s="17" t="s">
        <v>18</v>
      </c>
      <c r="D7" s="6">
        <v>901107.39958664204</v>
      </c>
      <c r="E7" s="18" t="s">
        <v>29</v>
      </c>
      <c r="F7" s="84">
        <v>-39.776380061591233</v>
      </c>
      <c r="G7" s="84">
        <v>3</v>
      </c>
      <c r="H7" s="84">
        <v>453</v>
      </c>
      <c r="I7" s="5">
        <f t="shared" si="0"/>
        <v>1989.1995575864062</v>
      </c>
      <c r="J7" s="6">
        <v>6905787.0600086125</v>
      </c>
      <c r="L7" s="16"/>
      <c r="M7" s="21"/>
      <c r="N7" s="22"/>
      <c r="O7" s="21"/>
      <c r="P7" s="21"/>
      <c r="Q7" s="21"/>
      <c r="R7" s="26"/>
      <c r="S7" s="27"/>
      <c r="T7" s="6"/>
    </row>
    <row r="8" spans="1:20" ht="15" customHeight="1" x14ac:dyDescent="0.2">
      <c r="A8" s="19">
        <v>6</v>
      </c>
      <c r="B8" s="1" t="s">
        <v>47</v>
      </c>
      <c r="C8" s="17" t="s">
        <v>10</v>
      </c>
      <c r="D8" s="6">
        <v>426033.80800300901</v>
      </c>
      <c r="E8" s="18" t="s">
        <v>19</v>
      </c>
      <c r="F8" s="84">
        <v>-48.25696297302401</v>
      </c>
      <c r="G8" s="84">
        <v>3</v>
      </c>
      <c r="H8" s="84">
        <v>346</v>
      </c>
      <c r="I8" s="5">
        <f t="shared" si="0"/>
        <v>1231.3115838237254</v>
      </c>
      <c r="J8" s="6">
        <v>3540829.383049259</v>
      </c>
      <c r="L8" s="16"/>
      <c r="M8" s="21"/>
      <c r="N8" s="22"/>
      <c r="O8" s="21"/>
      <c r="P8" s="21"/>
      <c r="Q8" s="21"/>
      <c r="R8" s="26"/>
      <c r="S8" s="27"/>
      <c r="T8" s="6"/>
    </row>
    <row r="9" spans="1:20" ht="15" customHeight="1" x14ac:dyDescent="0.2">
      <c r="A9" s="19">
        <v>7</v>
      </c>
      <c r="B9" s="1" t="s">
        <v>37</v>
      </c>
      <c r="C9" s="17" t="s">
        <v>48</v>
      </c>
      <c r="D9" s="6">
        <v>281937</v>
      </c>
      <c r="E9" s="18" t="s">
        <v>17</v>
      </c>
      <c r="F9" s="84">
        <v>-50.615949708096068</v>
      </c>
      <c r="G9" s="84">
        <v>5</v>
      </c>
      <c r="H9" s="84">
        <v>438</v>
      </c>
      <c r="I9" s="5">
        <f t="shared" si="0"/>
        <v>643.69178082191786</v>
      </c>
      <c r="J9" s="6">
        <v>3366007</v>
      </c>
      <c r="L9" s="16"/>
      <c r="M9" s="21"/>
      <c r="N9" s="22"/>
      <c r="O9" s="21"/>
      <c r="P9" s="21"/>
      <c r="Q9" s="21"/>
      <c r="R9" s="26"/>
      <c r="S9" s="27"/>
      <c r="T9" s="6"/>
    </row>
    <row r="10" spans="1:20" ht="15" customHeight="1" x14ac:dyDescent="0.2">
      <c r="A10" s="19">
        <v>8</v>
      </c>
      <c r="B10" s="1" t="s">
        <v>80</v>
      </c>
      <c r="C10" s="17" t="s">
        <v>54</v>
      </c>
      <c r="D10" s="6">
        <v>257812</v>
      </c>
      <c r="E10" s="18" t="s">
        <v>15</v>
      </c>
      <c r="F10" s="84">
        <v>-34.799146206994223</v>
      </c>
      <c r="G10" s="84">
        <v>2</v>
      </c>
      <c r="H10" s="84">
        <v>392</v>
      </c>
      <c r="I10" s="5">
        <f t="shared" si="0"/>
        <v>657.68367346938771</v>
      </c>
      <c r="J10" s="6">
        <v>721489</v>
      </c>
      <c r="L10" s="16"/>
      <c r="M10" s="21"/>
      <c r="N10" s="22"/>
      <c r="O10" s="21"/>
      <c r="P10" s="21"/>
      <c r="Q10" s="21"/>
      <c r="R10" s="26"/>
      <c r="S10" s="27"/>
      <c r="T10" s="6"/>
    </row>
    <row r="11" spans="1:20" ht="15" customHeight="1" x14ac:dyDescent="0.2">
      <c r="A11" s="19">
        <v>9</v>
      </c>
      <c r="B11" s="1" t="s">
        <v>98</v>
      </c>
      <c r="C11" s="17" t="s">
        <v>10</v>
      </c>
      <c r="D11" s="6">
        <v>242010</v>
      </c>
      <c r="E11" s="18" t="s">
        <v>17</v>
      </c>
      <c r="F11" s="84">
        <v>-37.513716721619616</v>
      </c>
      <c r="G11" s="84">
        <v>6</v>
      </c>
      <c r="H11" s="84">
        <v>450</v>
      </c>
      <c r="I11" s="5">
        <f t="shared" si="0"/>
        <v>537.79999999999995</v>
      </c>
      <c r="J11" s="6">
        <v>12364901</v>
      </c>
      <c r="L11" s="16"/>
      <c r="M11" s="21"/>
      <c r="N11" s="22"/>
      <c r="O11" s="21"/>
      <c r="P11" s="21"/>
      <c r="Q11" s="21"/>
      <c r="R11" s="26"/>
      <c r="S11" s="27"/>
      <c r="T11" s="6"/>
    </row>
    <row r="12" spans="1:20" ht="15" customHeight="1" x14ac:dyDescent="0.2">
      <c r="A12" s="19">
        <v>10</v>
      </c>
      <c r="B12" s="1" t="s">
        <v>79</v>
      </c>
      <c r="C12" s="17" t="s">
        <v>85</v>
      </c>
      <c r="D12" s="6">
        <v>238694</v>
      </c>
      <c r="E12" s="18" t="s">
        <v>29</v>
      </c>
      <c r="F12" s="84" t="s">
        <v>35</v>
      </c>
      <c r="G12" s="84">
        <v>1</v>
      </c>
      <c r="H12" s="84">
        <v>47</v>
      </c>
      <c r="I12" s="5">
        <f t="shared" si="0"/>
        <v>5078.5957446808507</v>
      </c>
      <c r="J12" s="6">
        <v>238694</v>
      </c>
      <c r="L12" s="16"/>
      <c r="M12" s="21"/>
      <c r="N12" s="22"/>
      <c r="O12" s="21"/>
      <c r="P12" s="21"/>
      <c r="Q12" s="21"/>
      <c r="R12" s="26"/>
      <c r="S12" s="27"/>
      <c r="T12" s="6"/>
    </row>
    <row r="13" spans="1:20" ht="15" customHeight="1" x14ac:dyDescent="0.2">
      <c r="A13" s="19">
        <v>11</v>
      </c>
      <c r="B13" s="1" t="s">
        <v>99</v>
      </c>
      <c r="C13" s="29" t="s">
        <v>16</v>
      </c>
      <c r="D13" s="6">
        <v>206000</v>
      </c>
      <c r="E13" s="18" t="s">
        <v>84</v>
      </c>
      <c r="F13" s="84" t="s">
        <v>35</v>
      </c>
      <c r="G13" s="84">
        <v>1</v>
      </c>
      <c r="H13" s="84">
        <v>164</v>
      </c>
      <c r="I13" s="5">
        <f t="shared" si="0"/>
        <v>1256.0975609756097</v>
      </c>
      <c r="J13" s="6">
        <v>206000</v>
      </c>
      <c r="L13" s="16"/>
      <c r="M13" s="21"/>
      <c r="N13" s="22"/>
      <c r="O13" s="21"/>
      <c r="P13" s="21"/>
      <c r="Q13" s="21"/>
      <c r="R13" s="26"/>
      <c r="S13" s="27"/>
      <c r="T13" s="6"/>
    </row>
    <row r="14" spans="1:20" ht="15" customHeight="1" x14ac:dyDescent="0.2">
      <c r="A14" s="19">
        <v>12</v>
      </c>
      <c r="B14" s="1" t="s">
        <v>100</v>
      </c>
      <c r="C14" s="17" t="s">
        <v>50</v>
      </c>
      <c r="D14" s="6">
        <v>195481</v>
      </c>
      <c r="E14" s="18" t="s">
        <v>14</v>
      </c>
      <c r="F14" s="84">
        <v>-47.37226100511252</v>
      </c>
      <c r="G14" s="84">
        <v>10</v>
      </c>
      <c r="H14" s="84">
        <v>308</v>
      </c>
      <c r="I14" s="5">
        <f t="shared" si="0"/>
        <v>634.67857142857144</v>
      </c>
      <c r="J14" s="6">
        <v>19573983</v>
      </c>
      <c r="L14" s="16"/>
      <c r="M14" s="21"/>
      <c r="N14" s="22"/>
      <c r="O14" s="21"/>
      <c r="P14" s="21"/>
      <c r="Q14" s="21"/>
      <c r="R14" s="26"/>
      <c r="S14" s="27"/>
      <c r="T14" s="6"/>
    </row>
    <row r="15" spans="1:20" ht="15" customHeight="1" x14ac:dyDescent="0.2">
      <c r="A15" s="19">
        <v>13</v>
      </c>
      <c r="B15" s="1" t="s">
        <v>101</v>
      </c>
      <c r="C15" s="17" t="s">
        <v>10</v>
      </c>
      <c r="D15" s="6">
        <v>187521.159558363</v>
      </c>
      <c r="E15" s="18" t="s">
        <v>11</v>
      </c>
      <c r="F15" s="84">
        <v>-41.307053790238704</v>
      </c>
      <c r="G15" s="84">
        <v>5</v>
      </c>
      <c r="H15" s="84">
        <v>435</v>
      </c>
      <c r="I15" s="5">
        <f t="shared" si="0"/>
        <v>431.08312542152413</v>
      </c>
      <c r="J15" s="6">
        <v>5286917.5258811442</v>
      </c>
      <c r="L15" s="16"/>
      <c r="M15" s="21"/>
      <c r="N15" s="22"/>
      <c r="O15" s="21"/>
      <c r="P15" s="21"/>
      <c r="Q15" s="21"/>
      <c r="R15" s="26"/>
      <c r="S15" s="27"/>
      <c r="T15" s="6"/>
    </row>
    <row r="16" spans="1:20" ht="15" customHeight="1" x14ac:dyDescent="0.2">
      <c r="A16" s="19">
        <v>14</v>
      </c>
      <c r="B16" s="1" t="s">
        <v>44</v>
      </c>
      <c r="C16" s="17" t="s">
        <v>10</v>
      </c>
      <c r="D16" s="6">
        <v>169649</v>
      </c>
      <c r="E16" s="18" t="s">
        <v>14</v>
      </c>
      <c r="F16" s="84">
        <v>-44.219912605749343</v>
      </c>
      <c r="G16" s="84">
        <v>6</v>
      </c>
      <c r="H16" s="84">
        <v>233</v>
      </c>
      <c r="I16" s="5">
        <f t="shared" si="0"/>
        <v>728.10729613733906</v>
      </c>
      <c r="J16" s="6">
        <v>4835877</v>
      </c>
      <c r="L16" s="16"/>
      <c r="M16" s="21"/>
      <c r="N16" s="22"/>
      <c r="O16" s="21"/>
      <c r="P16" s="21"/>
      <c r="Q16" s="21"/>
      <c r="R16" s="26"/>
      <c r="S16" s="31"/>
      <c r="T16" s="6"/>
    </row>
    <row r="17" spans="1:20" ht="15" customHeight="1" x14ac:dyDescent="0.2">
      <c r="A17" s="19">
        <v>15</v>
      </c>
      <c r="B17" s="1" t="s">
        <v>46</v>
      </c>
      <c r="C17" s="17" t="s">
        <v>18</v>
      </c>
      <c r="D17" s="6">
        <v>124143</v>
      </c>
      <c r="E17" s="18" t="s">
        <v>34</v>
      </c>
      <c r="F17" s="84">
        <v>-52.443831523300574</v>
      </c>
      <c r="G17" s="84">
        <v>19</v>
      </c>
      <c r="H17" s="84">
        <v>148</v>
      </c>
      <c r="I17" s="5">
        <f t="shared" si="0"/>
        <v>838.80405405405406</v>
      </c>
      <c r="J17" s="6">
        <v>32401762</v>
      </c>
      <c r="L17" s="16"/>
      <c r="M17" s="21"/>
      <c r="N17" s="22"/>
      <c r="O17" s="21"/>
      <c r="P17" s="21"/>
      <c r="Q17" s="21"/>
      <c r="R17" s="26"/>
      <c r="S17" s="27"/>
      <c r="T17" s="6"/>
    </row>
    <row r="18" spans="1:20" ht="15" customHeight="1" x14ac:dyDescent="0.2">
      <c r="A18" s="32"/>
      <c r="B18" s="32" t="s">
        <v>20</v>
      </c>
      <c r="C18" s="33"/>
      <c r="D18" s="34">
        <f>SUM(D3:D17)</f>
        <v>8772286.7678604033</v>
      </c>
      <c r="E18" s="32"/>
      <c r="F18" s="86"/>
      <c r="G18" s="86"/>
      <c r="H18" s="87">
        <f>SUM(H3:H17)</f>
        <v>5282</v>
      </c>
      <c r="I18" s="34">
        <f>D18/H18</f>
        <v>1660.7888617683459</v>
      </c>
      <c r="J18" s="34">
        <f>SUM(J3:J17)</f>
        <v>130983791.6659919</v>
      </c>
      <c r="L18" s="36"/>
      <c r="M18" s="37"/>
      <c r="N18" s="1"/>
      <c r="O18" s="35"/>
      <c r="P18" s="35"/>
      <c r="Q18" s="27"/>
      <c r="R18" s="26"/>
      <c r="S18" s="27"/>
      <c r="T18" s="6"/>
    </row>
    <row r="19" spans="1:20" s="41" customFormat="1" ht="15" customHeight="1" x14ac:dyDescent="0.2">
      <c r="A19" s="38"/>
      <c r="B19" s="38"/>
      <c r="C19" s="39"/>
      <c r="D19" s="40"/>
      <c r="E19" s="38"/>
      <c r="F19" s="88"/>
      <c r="G19" s="88"/>
      <c r="H19" s="89"/>
      <c r="I19" s="40"/>
      <c r="J19" s="40"/>
      <c r="L19" s="36"/>
      <c r="M19" s="37"/>
      <c r="N19" s="1"/>
      <c r="O19" s="35"/>
      <c r="P19" s="35"/>
      <c r="Q19" s="27"/>
      <c r="R19" s="26"/>
      <c r="S19" s="27"/>
      <c r="T19" s="6"/>
    </row>
    <row r="20" spans="1:20" s="41" customFormat="1" ht="15" customHeight="1" x14ac:dyDescent="0.2">
      <c r="A20" s="38"/>
      <c r="B20" s="38"/>
      <c r="C20" s="39"/>
      <c r="D20" s="40"/>
      <c r="E20" s="38"/>
      <c r="F20" s="88"/>
      <c r="G20" s="88"/>
      <c r="H20" s="89"/>
      <c r="I20" s="40"/>
      <c r="J20" s="40"/>
      <c r="L20" s="36"/>
      <c r="M20" s="37"/>
      <c r="N20" s="1"/>
      <c r="O20" s="35"/>
      <c r="P20" s="35"/>
      <c r="Q20" s="27"/>
      <c r="R20" s="26"/>
      <c r="S20" s="27"/>
      <c r="T20" s="6"/>
    </row>
    <row r="21" spans="1:20" s="41" customFormat="1" ht="15" customHeight="1" x14ac:dyDescent="0.2">
      <c r="B21" s="42" t="s">
        <v>21</v>
      </c>
      <c r="C21" s="43"/>
      <c r="D21" s="44"/>
      <c r="F21" s="54"/>
      <c r="G21" s="54"/>
      <c r="H21" s="54"/>
      <c r="I21" s="40"/>
      <c r="J21" s="46"/>
      <c r="L21" s="47"/>
      <c r="M21" s="48"/>
      <c r="N21" s="1"/>
      <c r="O21" s="49"/>
      <c r="P21" s="50"/>
      <c r="Q21" s="51"/>
      <c r="R21" s="47"/>
      <c r="S21" s="48"/>
      <c r="T21" s="52"/>
    </row>
    <row r="22" spans="1:20" s="41" customFormat="1" ht="15" customHeight="1" x14ac:dyDescent="0.2">
      <c r="A22" s="45">
        <v>19</v>
      </c>
      <c r="B22" s="20" t="s">
        <v>56</v>
      </c>
      <c r="C22" s="43" t="s">
        <v>16</v>
      </c>
      <c r="D22" s="44">
        <v>92831</v>
      </c>
      <c r="E22" s="18" t="s">
        <v>58</v>
      </c>
      <c r="F22" s="54">
        <v>-6.3627835665076304</v>
      </c>
      <c r="G22" s="54">
        <v>4</v>
      </c>
      <c r="H22" s="54">
        <v>73</v>
      </c>
      <c r="I22" s="44">
        <f t="shared" ref="I22:I37" si="1">D22/H22</f>
        <v>1271.6575342465753</v>
      </c>
      <c r="J22" s="44">
        <v>2246187</v>
      </c>
      <c r="L22" s="47"/>
      <c r="M22" s="48"/>
      <c r="N22" s="1"/>
      <c r="O22" s="49"/>
      <c r="P22" s="50"/>
      <c r="Q22" s="51"/>
      <c r="R22" s="47"/>
      <c r="S22" s="48"/>
      <c r="T22" s="52"/>
    </row>
    <row r="23" spans="1:20" s="41" customFormat="1" ht="15" customHeight="1" x14ac:dyDescent="0.2">
      <c r="A23" s="45">
        <v>21</v>
      </c>
      <c r="B23" s="30" t="s">
        <v>97</v>
      </c>
      <c r="C23" s="23" t="s">
        <v>50</v>
      </c>
      <c r="D23" s="44">
        <v>50860</v>
      </c>
      <c r="E23" s="82" t="s">
        <v>72</v>
      </c>
      <c r="F23" s="54" t="s">
        <v>35</v>
      </c>
      <c r="G23" s="54">
        <v>1</v>
      </c>
      <c r="H23" s="54">
        <v>136</v>
      </c>
      <c r="I23" s="44">
        <f t="shared" si="1"/>
        <v>373.97058823529414</v>
      </c>
      <c r="J23" s="44">
        <v>50860</v>
      </c>
      <c r="N23" s="1"/>
    </row>
    <row r="24" spans="1:20" s="41" customFormat="1" ht="15" customHeight="1" x14ac:dyDescent="0.2">
      <c r="A24" s="45">
        <v>22</v>
      </c>
      <c r="B24" s="16" t="s">
        <v>26</v>
      </c>
      <c r="C24" s="43" t="s">
        <v>16</v>
      </c>
      <c r="D24" s="44">
        <v>49907.336311672698</v>
      </c>
      <c r="E24" s="16" t="s">
        <v>19</v>
      </c>
      <c r="F24" s="54">
        <v>356.05311537884683</v>
      </c>
      <c r="G24" s="54">
        <v>13</v>
      </c>
      <c r="H24" s="54">
        <v>212</v>
      </c>
      <c r="I24" s="44">
        <f t="shared" si="1"/>
        <v>235.41196373430517</v>
      </c>
      <c r="J24" s="44">
        <v>1838227.3269677062</v>
      </c>
      <c r="N24" s="1"/>
    </row>
    <row r="25" spans="1:20" s="41" customFormat="1" ht="15" customHeight="1" x14ac:dyDescent="0.2">
      <c r="A25" s="45">
        <v>39</v>
      </c>
      <c r="B25" s="16" t="s">
        <v>31</v>
      </c>
      <c r="C25" s="29" t="s">
        <v>18</v>
      </c>
      <c r="D25" s="44">
        <v>6848.4191937424803</v>
      </c>
      <c r="E25" s="16" t="s">
        <v>12</v>
      </c>
      <c r="F25" s="54">
        <v>-67.732609536978742</v>
      </c>
      <c r="G25" s="54">
        <v>6</v>
      </c>
      <c r="H25" s="54">
        <v>18</v>
      </c>
      <c r="I25" s="44">
        <f t="shared" si="1"/>
        <v>380.46773298569337</v>
      </c>
      <c r="J25" s="44">
        <v>745091.85204654303</v>
      </c>
      <c r="N25" s="1"/>
    </row>
    <row r="26" spans="1:20" s="41" customFormat="1" ht="15" customHeight="1" x14ac:dyDescent="0.2">
      <c r="A26" s="45">
        <v>43</v>
      </c>
      <c r="B26" s="16" t="s">
        <v>45</v>
      </c>
      <c r="C26" s="43" t="s">
        <v>36</v>
      </c>
      <c r="D26" s="44">
        <v>4798.6718892900099</v>
      </c>
      <c r="E26" s="28" t="s">
        <v>29</v>
      </c>
      <c r="F26" s="54">
        <v>-75.552069457622522</v>
      </c>
      <c r="G26" s="54">
        <v>5</v>
      </c>
      <c r="H26" s="54">
        <v>15</v>
      </c>
      <c r="I26" s="44">
        <f t="shared" si="1"/>
        <v>319.91145928600065</v>
      </c>
      <c r="J26" s="44">
        <v>2427161.0236089891</v>
      </c>
      <c r="N26" s="1"/>
    </row>
    <row r="27" spans="1:20" s="41" customFormat="1" ht="15" customHeight="1" x14ac:dyDescent="0.2">
      <c r="A27" s="45">
        <v>44</v>
      </c>
      <c r="B27" s="28" t="s">
        <v>25</v>
      </c>
      <c r="C27" s="43" t="s">
        <v>16</v>
      </c>
      <c r="D27" s="44">
        <v>3872</v>
      </c>
      <c r="E27" s="16" t="s">
        <v>17</v>
      </c>
      <c r="F27" s="54">
        <v>-63.612442439620331</v>
      </c>
      <c r="G27" s="54">
        <v>20</v>
      </c>
      <c r="H27" s="54">
        <v>16</v>
      </c>
      <c r="I27" s="44">
        <f t="shared" si="1"/>
        <v>242</v>
      </c>
      <c r="J27" s="44">
        <v>11359646</v>
      </c>
      <c r="N27" s="1"/>
    </row>
    <row r="28" spans="1:20" s="41" customFormat="1" ht="15" customHeight="1" x14ac:dyDescent="0.2">
      <c r="A28" s="45">
        <v>49</v>
      </c>
      <c r="B28" s="16" t="s">
        <v>27</v>
      </c>
      <c r="C28" s="29" t="s">
        <v>32</v>
      </c>
      <c r="D28" s="44">
        <v>2564.7203971119102</v>
      </c>
      <c r="E28" s="16" t="s">
        <v>17</v>
      </c>
      <c r="F28" s="54">
        <v>-9.6369905295967033</v>
      </c>
      <c r="G28" s="54">
        <v>13</v>
      </c>
      <c r="H28" s="54">
        <v>25</v>
      </c>
      <c r="I28" s="44">
        <f t="shared" si="1"/>
        <v>102.5888158844764</v>
      </c>
      <c r="J28" s="44">
        <v>6011454.0246120831</v>
      </c>
      <c r="N28" s="1"/>
    </row>
    <row r="29" spans="1:20" s="41" customFormat="1" ht="15" customHeight="1" x14ac:dyDescent="0.2">
      <c r="A29" s="45">
        <v>50</v>
      </c>
      <c r="B29" s="20" t="s">
        <v>57</v>
      </c>
      <c r="C29" s="23" t="s">
        <v>16</v>
      </c>
      <c r="D29" s="44">
        <v>2426</v>
      </c>
      <c r="E29" s="28" t="s">
        <v>58</v>
      </c>
      <c r="F29" s="54">
        <v>711.37123745819406</v>
      </c>
      <c r="G29" s="54">
        <v>8</v>
      </c>
      <c r="H29" s="54">
        <v>3</v>
      </c>
      <c r="I29" s="44">
        <f t="shared" si="1"/>
        <v>808.66666666666663</v>
      </c>
      <c r="J29" s="44">
        <v>952323</v>
      </c>
      <c r="N29" s="1"/>
    </row>
    <row r="30" spans="1:20" s="41" customFormat="1" ht="15" customHeight="1" x14ac:dyDescent="0.2">
      <c r="A30" s="45">
        <v>51</v>
      </c>
      <c r="B30" s="2" t="s">
        <v>40</v>
      </c>
      <c r="C30" s="23" t="s">
        <v>41</v>
      </c>
      <c r="D30" s="44">
        <v>2404</v>
      </c>
      <c r="E30" s="53" t="s">
        <v>28</v>
      </c>
      <c r="F30" s="54">
        <v>-82.279227480465877</v>
      </c>
      <c r="G30" s="54">
        <v>4</v>
      </c>
      <c r="H30" s="54">
        <v>7</v>
      </c>
      <c r="I30" s="44">
        <f t="shared" si="1"/>
        <v>343.42857142857144</v>
      </c>
      <c r="J30" s="44">
        <v>285696</v>
      </c>
      <c r="N30" s="1"/>
    </row>
    <row r="31" spans="1:20" s="41" customFormat="1" ht="15" customHeight="1" x14ac:dyDescent="0.2">
      <c r="A31" s="45">
        <v>52</v>
      </c>
      <c r="B31" s="30" t="s">
        <v>73</v>
      </c>
      <c r="C31" s="23" t="s">
        <v>16</v>
      </c>
      <c r="D31" s="44">
        <v>2354</v>
      </c>
      <c r="E31" s="81" t="s">
        <v>64</v>
      </c>
      <c r="F31" s="54" t="s">
        <v>35</v>
      </c>
      <c r="G31" s="54">
        <v>1</v>
      </c>
      <c r="H31" s="54">
        <v>2</v>
      </c>
      <c r="I31" s="44">
        <f t="shared" si="1"/>
        <v>1177</v>
      </c>
      <c r="J31" s="44">
        <v>2354</v>
      </c>
    </row>
    <row r="32" spans="1:20" s="41" customFormat="1" ht="15" customHeight="1" x14ac:dyDescent="0.2">
      <c r="A32" s="45">
        <v>64</v>
      </c>
      <c r="B32" s="30" t="s">
        <v>74</v>
      </c>
      <c r="C32" s="23" t="s">
        <v>16</v>
      </c>
      <c r="D32" s="44">
        <v>886.74</v>
      </c>
      <c r="E32" s="81" t="s">
        <v>34</v>
      </c>
      <c r="F32" s="54" t="s">
        <v>35</v>
      </c>
      <c r="G32" s="54">
        <v>1</v>
      </c>
      <c r="H32" s="54">
        <v>5</v>
      </c>
      <c r="I32" s="44">
        <f t="shared" si="1"/>
        <v>177.34800000000001</v>
      </c>
      <c r="J32" s="44">
        <v>886.74</v>
      </c>
    </row>
    <row r="33" spans="1:11" s="41" customFormat="1" ht="15" customHeight="1" x14ac:dyDescent="0.2">
      <c r="A33" s="45">
        <v>72</v>
      </c>
      <c r="B33" s="16" t="s">
        <v>38</v>
      </c>
      <c r="C33" s="43" t="s">
        <v>94</v>
      </c>
      <c r="D33" s="44">
        <v>517</v>
      </c>
      <c r="E33" s="28" t="s">
        <v>12</v>
      </c>
      <c r="F33" s="54">
        <v>-88.374838383270557</v>
      </c>
      <c r="G33" s="54">
        <v>10</v>
      </c>
      <c r="H33" s="54">
        <v>4</v>
      </c>
      <c r="I33" s="44">
        <f t="shared" si="1"/>
        <v>129.25</v>
      </c>
      <c r="J33" s="44">
        <v>5167352.6290517356</v>
      </c>
    </row>
    <row r="34" spans="1:11" s="41" customFormat="1" ht="15" customHeight="1" x14ac:dyDescent="0.2">
      <c r="A34" s="45">
        <v>73</v>
      </c>
      <c r="B34" s="16" t="s">
        <v>30</v>
      </c>
      <c r="C34" s="29" t="s">
        <v>18</v>
      </c>
      <c r="D34" s="44">
        <v>459</v>
      </c>
      <c r="E34" s="16" t="s">
        <v>33</v>
      </c>
      <c r="F34" s="54">
        <v>-48.772321428571487</v>
      </c>
      <c r="G34" s="54">
        <v>8</v>
      </c>
      <c r="H34" s="54">
        <v>1</v>
      </c>
      <c r="I34" s="44">
        <f t="shared" si="1"/>
        <v>459</v>
      </c>
      <c r="J34" s="44">
        <v>3398277.0547320931</v>
      </c>
    </row>
    <row r="35" spans="1:11" s="41" customFormat="1" ht="15" customHeight="1" x14ac:dyDescent="0.2">
      <c r="A35" s="45">
        <v>77</v>
      </c>
      <c r="B35" s="16" t="s">
        <v>42</v>
      </c>
      <c r="C35" s="43" t="s">
        <v>16</v>
      </c>
      <c r="D35" s="44">
        <v>320</v>
      </c>
      <c r="E35" s="16" t="s">
        <v>15</v>
      </c>
      <c r="F35" s="54">
        <v>90.476190476190482</v>
      </c>
      <c r="G35" s="54">
        <v>13</v>
      </c>
      <c r="H35" s="54">
        <v>5</v>
      </c>
      <c r="I35" s="44">
        <f t="shared" si="1"/>
        <v>64</v>
      </c>
      <c r="J35" s="44">
        <v>2541189.0021322644</v>
      </c>
    </row>
    <row r="36" spans="1:11" s="41" customFormat="1" ht="15" customHeight="1" x14ac:dyDescent="0.2">
      <c r="A36" s="45">
        <v>81</v>
      </c>
      <c r="B36" s="20" t="s">
        <v>95</v>
      </c>
      <c r="C36" s="43" t="s">
        <v>16</v>
      </c>
      <c r="D36" s="44">
        <v>230</v>
      </c>
      <c r="E36" s="28" t="s">
        <v>51</v>
      </c>
      <c r="F36" s="54">
        <v>-45.1073985680191</v>
      </c>
      <c r="G36" s="54">
        <v>22</v>
      </c>
      <c r="H36" s="54">
        <v>1</v>
      </c>
      <c r="I36" s="44">
        <f t="shared" si="1"/>
        <v>230</v>
      </c>
      <c r="J36" s="44">
        <v>80218</v>
      </c>
    </row>
    <row r="37" spans="1:11" s="41" customFormat="1" ht="15" customHeight="1" x14ac:dyDescent="0.2">
      <c r="A37" s="45">
        <v>86</v>
      </c>
      <c r="B37" s="16" t="s">
        <v>96</v>
      </c>
      <c r="C37" s="29" t="s">
        <v>13</v>
      </c>
      <c r="D37" s="44">
        <v>112</v>
      </c>
      <c r="E37" s="16" t="s">
        <v>11</v>
      </c>
      <c r="F37" s="54">
        <v>348</v>
      </c>
      <c r="G37" s="54">
        <v>16</v>
      </c>
      <c r="H37" s="54">
        <v>1</v>
      </c>
      <c r="I37" s="44">
        <f t="shared" si="1"/>
        <v>112</v>
      </c>
      <c r="J37" s="44">
        <v>4386492.7988176737</v>
      </c>
    </row>
    <row r="38" spans="1:11" s="41" customFormat="1" ht="15" customHeight="1" x14ac:dyDescent="0.2">
      <c r="A38" s="45"/>
      <c r="B38" s="20"/>
      <c r="C38" s="23"/>
      <c r="D38" s="44"/>
      <c r="E38" s="55"/>
      <c r="F38" s="54"/>
      <c r="G38" s="54"/>
      <c r="H38" s="54"/>
      <c r="I38" s="44"/>
      <c r="J38" s="44"/>
      <c r="K38" s="45"/>
    </row>
    <row r="39" spans="1:11" s="41" customFormat="1" ht="15" customHeight="1" x14ac:dyDescent="0.2">
      <c r="A39" s="45"/>
      <c r="B39" s="3" t="s">
        <v>22</v>
      </c>
      <c r="C39" s="29"/>
      <c r="D39" s="44"/>
      <c r="E39" s="56"/>
      <c r="F39" s="54"/>
      <c r="G39" s="54"/>
      <c r="H39" s="54"/>
      <c r="I39" s="44"/>
      <c r="J39" s="44"/>
      <c r="K39" s="45"/>
    </row>
    <row r="40" spans="1:11" s="41" customFormat="1" ht="15" customHeight="1" x14ac:dyDescent="0.2">
      <c r="A40" s="45">
        <v>23</v>
      </c>
      <c r="B40" s="30" t="s">
        <v>63</v>
      </c>
      <c r="C40" s="23" t="s">
        <v>10</v>
      </c>
      <c r="D40" s="44">
        <v>33769.121720818301</v>
      </c>
      <c r="E40" s="82" t="s">
        <v>34</v>
      </c>
      <c r="F40" s="54" t="s">
        <v>35</v>
      </c>
      <c r="G40" s="54">
        <v>1</v>
      </c>
      <c r="H40" s="54">
        <v>10</v>
      </c>
      <c r="I40" s="44">
        <f t="shared" ref="I40:I45" si="2">D40/H40</f>
        <v>3376.9121720818302</v>
      </c>
      <c r="J40" s="44">
        <v>33769.121720818301</v>
      </c>
    </row>
    <row r="41" spans="1:11" s="41" customFormat="1" ht="15" customHeight="1" x14ac:dyDescent="0.2">
      <c r="A41" s="45">
        <v>24</v>
      </c>
      <c r="B41" s="30" t="s">
        <v>61</v>
      </c>
      <c r="C41" s="23" t="s">
        <v>23</v>
      </c>
      <c r="D41" s="44">
        <v>33619.82</v>
      </c>
      <c r="E41" s="81" t="s">
        <v>68</v>
      </c>
      <c r="F41" s="54" t="s">
        <v>35</v>
      </c>
      <c r="G41" s="54">
        <v>1</v>
      </c>
      <c r="H41" s="54">
        <v>26</v>
      </c>
      <c r="I41" s="44">
        <f t="shared" si="2"/>
        <v>1293.07</v>
      </c>
      <c r="J41" s="44">
        <v>33619.82</v>
      </c>
    </row>
    <row r="42" spans="1:11" ht="15" customHeight="1" x14ac:dyDescent="0.2">
      <c r="A42" s="45">
        <v>29</v>
      </c>
      <c r="B42" s="30" t="s">
        <v>75</v>
      </c>
      <c r="C42" s="23" t="s">
        <v>23</v>
      </c>
      <c r="D42" s="44">
        <v>12038.39</v>
      </c>
      <c r="E42" s="81" t="s">
        <v>65</v>
      </c>
      <c r="F42" s="54" t="s">
        <v>35</v>
      </c>
      <c r="G42" s="54">
        <v>1</v>
      </c>
      <c r="H42" s="54">
        <v>7</v>
      </c>
      <c r="I42" s="44">
        <f t="shared" si="2"/>
        <v>1719.77</v>
      </c>
      <c r="J42" s="44">
        <v>12038.39</v>
      </c>
    </row>
    <row r="43" spans="1:11" ht="15" customHeight="1" x14ac:dyDescent="0.2">
      <c r="A43" s="45">
        <v>37</v>
      </c>
      <c r="B43" s="30" t="s">
        <v>78</v>
      </c>
      <c r="C43" s="23" t="s">
        <v>69</v>
      </c>
      <c r="D43" s="44">
        <v>7286.1626955475303</v>
      </c>
      <c r="E43" s="82" t="s">
        <v>53</v>
      </c>
      <c r="F43" s="54" t="s">
        <v>35</v>
      </c>
      <c r="G43" s="54">
        <v>1</v>
      </c>
      <c r="H43" s="54">
        <v>16</v>
      </c>
      <c r="I43" s="44">
        <f t="shared" si="2"/>
        <v>455.38516847172065</v>
      </c>
      <c r="J43" s="44">
        <v>13551.162695547529</v>
      </c>
    </row>
    <row r="44" spans="1:11" ht="15" customHeight="1" x14ac:dyDescent="0.2">
      <c r="A44" s="45">
        <v>41</v>
      </c>
      <c r="B44" s="30" t="s">
        <v>77</v>
      </c>
      <c r="C44" s="23" t="s">
        <v>66</v>
      </c>
      <c r="D44" s="44">
        <v>5423</v>
      </c>
      <c r="E44" s="82" t="s">
        <v>70</v>
      </c>
      <c r="F44" s="54" t="s">
        <v>35</v>
      </c>
      <c r="G44" s="54">
        <v>1</v>
      </c>
      <c r="H44" s="54">
        <v>5</v>
      </c>
      <c r="I44" s="44">
        <f t="shared" si="2"/>
        <v>1084.5999999999999</v>
      </c>
      <c r="J44" s="44">
        <v>5423</v>
      </c>
    </row>
    <row r="45" spans="1:11" ht="15" customHeight="1" x14ac:dyDescent="0.2">
      <c r="A45" s="45">
        <v>57</v>
      </c>
      <c r="B45" s="30" t="s">
        <v>62</v>
      </c>
      <c r="C45" s="23" t="s">
        <v>71</v>
      </c>
      <c r="D45" s="44">
        <v>1516</v>
      </c>
      <c r="E45" s="82" t="s">
        <v>29</v>
      </c>
      <c r="F45" s="54" t="s">
        <v>35</v>
      </c>
      <c r="G45" s="54">
        <v>1</v>
      </c>
      <c r="H45" s="54">
        <v>1</v>
      </c>
      <c r="I45" s="44">
        <f t="shared" si="2"/>
        <v>1516</v>
      </c>
      <c r="J45" s="44">
        <v>1516</v>
      </c>
    </row>
    <row r="46" spans="1:11" ht="15" customHeight="1" x14ac:dyDescent="0.2">
      <c r="C46" s="2"/>
      <c r="D46" s="6"/>
    </row>
    <row r="47" spans="1:11" ht="15" customHeight="1" x14ac:dyDescent="0.2">
      <c r="B47" s="1"/>
      <c r="C47" s="26"/>
      <c r="E47" s="57"/>
    </row>
    <row r="48" spans="1:11" ht="15" customHeight="1" x14ac:dyDescent="0.2">
      <c r="A48" s="58"/>
      <c r="B48" s="3" t="s">
        <v>24</v>
      </c>
      <c r="C48" s="59"/>
      <c r="D48" s="60"/>
      <c r="E48" s="61"/>
      <c r="F48" s="67"/>
      <c r="G48" s="67"/>
      <c r="H48" s="90"/>
      <c r="I48" s="62"/>
      <c r="J48" s="63"/>
      <c r="K48" s="64"/>
    </row>
    <row r="49" spans="1:11" ht="15" customHeight="1" x14ac:dyDescent="0.2">
      <c r="A49" s="65"/>
      <c r="B49" s="41" t="s">
        <v>86</v>
      </c>
      <c r="C49" s="66"/>
      <c r="D49" s="60"/>
      <c r="E49" s="61"/>
      <c r="F49" s="67"/>
      <c r="G49" s="67"/>
      <c r="H49" s="90"/>
      <c r="I49" s="62"/>
      <c r="J49" s="63"/>
      <c r="K49" s="64"/>
    </row>
    <row r="50" spans="1:11" ht="15" customHeight="1" x14ac:dyDescent="0.2">
      <c r="A50" s="67"/>
      <c r="B50" s="41"/>
      <c r="C50" s="66"/>
      <c r="D50" s="68"/>
      <c r="E50" s="69"/>
      <c r="F50" s="91"/>
      <c r="G50" s="91"/>
      <c r="H50" s="91"/>
      <c r="I50" s="62"/>
      <c r="J50" s="63"/>
      <c r="K50" s="64"/>
    </row>
    <row r="51" spans="1:11" ht="15" customHeight="1" x14ac:dyDescent="0.2">
      <c r="A51" s="67"/>
      <c r="B51" s="41" t="s">
        <v>87</v>
      </c>
      <c r="C51" s="66"/>
      <c r="D51" s="70"/>
      <c r="E51" s="69"/>
      <c r="F51" s="91"/>
      <c r="G51" s="91"/>
      <c r="H51" s="91"/>
      <c r="I51" s="62"/>
      <c r="J51" s="63"/>
      <c r="K51" s="64"/>
    </row>
    <row r="52" spans="1:11" ht="15" customHeight="1" x14ac:dyDescent="0.2">
      <c r="A52" s="67"/>
      <c r="B52" s="41"/>
      <c r="C52" s="66"/>
      <c r="D52" s="71"/>
      <c r="E52" s="67"/>
      <c r="F52" s="67"/>
      <c r="G52" s="67"/>
      <c r="H52" s="90"/>
      <c r="I52" s="62"/>
      <c r="J52" s="63"/>
      <c r="K52" s="64"/>
    </row>
    <row r="53" spans="1:11" ht="15" customHeight="1" x14ac:dyDescent="0.2">
      <c r="A53" s="67"/>
      <c r="B53" s="41" t="s">
        <v>88</v>
      </c>
      <c r="C53" s="72"/>
      <c r="D53" s="60"/>
      <c r="E53" s="61"/>
      <c r="F53" s="67"/>
      <c r="G53" s="67"/>
      <c r="H53" s="90"/>
      <c r="I53" s="62"/>
      <c r="J53" s="63"/>
      <c r="K53" s="64"/>
    </row>
    <row r="54" spans="1:11" ht="15" customHeight="1" x14ac:dyDescent="0.2">
      <c r="A54" s="73"/>
      <c r="B54" s="41"/>
      <c r="C54" s="72"/>
      <c r="D54" s="60"/>
      <c r="E54" s="61"/>
      <c r="F54" s="67"/>
      <c r="G54" s="67"/>
      <c r="H54" s="90"/>
      <c r="I54" s="62"/>
      <c r="J54" s="63"/>
      <c r="K54" s="64"/>
    </row>
    <row r="55" spans="1:11" ht="15" customHeight="1" x14ac:dyDescent="0.2">
      <c r="A55" s="73"/>
      <c r="B55" s="41" t="s">
        <v>89</v>
      </c>
      <c r="C55" s="67"/>
      <c r="D55" s="60"/>
      <c r="E55" s="61"/>
      <c r="F55" s="67"/>
      <c r="G55" s="67"/>
      <c r="H55" s="92"/>
      <c r="I55" s="74"/>
      <c r="J55" s="75"/>
      <c r="K55" s="76"/>
    </row>
    <row r="56" spans="1:11" ht="15" customHeight="1" x14ac:dyDescent="0.2">
      <c r="A56" s="67"/>
      <c r="B56" s="41"/>
      <c r="C56" s="72"/>
      <c r="D56" s="60"/>
      <c r="E56" s="61"/>
      <c r="F56" s="67"/>
      <c r="G56" s="67"/>
      <c r="H56" s="92"/>
      <c r="I56" s="74"/>
      <c r="J56" s="75"/>
      <c r="K56" s="76"/>
    </row>
    <row r="57" spans="1:11" ht="15" customHeight="1" x14ac:dyDescent="0.2">
      <c r="A57" s="67"/>
      <c r="B57" s="41" t="s">
        <v>90</v>
      </c>
      <c r="C57" s="73"/>
      <c r="D57" s="71"/>
      <c r="E57" s="73"/>
      <c r="F57" s="67"/>
      <c r="G57" s="67"/>
      <c r="H57" s="92"/>
      <c r="I57" s="74"/>
      <c r="J57" s="75"/>
      <c r="K57" s="76"/>
    </row>
    <row r="58" spans="1:11" ht="15" customHeight="1" x14ac:dyDescent="0.2">
      <c r="A58" s="67"/>
      <c r="B58" s="41"/>
      <c r="C58" s="73"/>
      <c r="D58" s="71"/>
      <c r="E58" s="73"/>
      <c r="F58" s="67"/>
      <c r="G58" s="67"/>
      <c r="H58" s="92"/>
      <c r="I58" s="74"/>
      <c r="J58" s="75"/>
      <c r="K58" s="76"/>
    </row>
    <row r="59" spans="1:11" ht="15" customHeight="1" x14ac:dyDescent="0.2">
      <c r="A59" s="67"/>
      <c r="B59" s="77" t="s">
        <v>59</v>
      </c>
      <c r="C59" s="73"/>
      <c r="D59" s="71"/>
      <c r="E59" s="73"/>
      <c r="F59" s="67"/>
      <c r="G59" s="67"/>
      <c r="H59" s="92"/>
      <c r="I59" s="74"/>
      <c r="J59" s="75"/>
      <c r="K59" s="76"/>
    </row>
    <row r="60" spans="1:11" ht="15" customHeight="1" x14ac:dyDescent="0.2">
      <c r="A60" s="67"/>
      <c r="B60" s="41"/>
      <c r="C60" s="73"/>
      <c r="D60" s="71"/>
      <c r="E60" s="73"/>
      <c r="F60" s="67"/>
      <c r="G60" s="67"/>
      <c r="H60" s="92"/>
      <c r="I60" s="74"/>
      <c r="J60" s="75"/>
      <c r="K60" s="76"/>
    </row>
    <row r="61" spans="1:11" ht="15" customHeight="1" x14ac:dyDescent="0.2">
      <c r="A61" s="67"/>
      <c r="B61" s="41" t="s">
        <v>52</v>
      </c>
      <c r="C61" s="73"/>
      <c r="D61" s="68"/>
      <c r="E61" s="73"/>
      <c r="F61" s="67"/>
      <c r="G61" s="67"/>
      <c r="H61" s="92"/>
      <c r="I61" s="74"/>
      <c r="J61" s="75"/>
      <c r="K61" s="76"/>
    </row>
    <row r="62" spans="1:11" ht="15" customHeight="1" x14ac:dyDescent="0.2">
      <c r="A62" s="67"/>
      <c r="B62" s="78" t="s">
        <v>92</v>
      </c>
      <c r="C62" s="73"/>
      <c r="D62" s="71"/>
      <c r="E62" s="73"/>
      <c r="F62" s="67"/>
      <c r="G62" s="67"/>
      <c r="H62" s="92"/>
      <c r="I62" s="74"/>
      <c r="J62" s="75"/>
      <c r="K62" s="76"/>
    </row>
    <row r="63" spans="1:11" ht="15" customHeight="1" x14ac:dyDescent="0.2">
      <c r="A63" s="67"/>
      <c r="B63" s="78" t="s">
        <v>93</v>
      </c>
      <c r="C63" s="73"/>
      <c r="D63" s="71"/>
      <c r="E63" s="73"/>
      <c r="F63" s="67"/>
      <c r="G63" s="67"/>
      <c r="H63" s="92"/>
      <c r="I63" s="74"/>
      <c r="J63" s="75"/>
      <c r="K63" s="76"/>
    </row>
    <row r="64" spans="1:11" ht="15" customHeight="1" x14ac:dyDescent="0.2">
      <c r="A64" s="67"/>
      <c r="C64" s="73"/>
      <c r="D64" s="71"/>
      <c r="E64" s="73"/>
      <c r="F64" s="67"/>
      <c r="G64" s="67"/>
      <c r="H64" s="92"/>
      <c r="I64" s="74"/>
      <c r="J64" s="75"/>
      <c r="K64" s="76"/>
    </row>
    <row r="65" spans="1:11" ht="15" customHeight="1" x14ac:dyDescent="0.2">
      <c r="A65" s="67"/>
      <c r="B65" s="2" t="s">
        <v>60</v>
      </c>
      <c r="C65" s="66"/>
      <c r="D65" s="79"/>
      <c r="E65" s="73"/>
      <c r="F65" s="67"/>
      <c r="G65" s="93"/>
      <c r="H65" s="93"/>
      <c r="I65" s="71"/>
      <c r="J65" s="71"/>
      <c r="K65" s="1"/>
    </row>
    <row r="66" spans="1:11" ht="15" customHeight="1" x14ac:dyDescent="0.2">
      <c r="A66" s="67"/>
      <c r="B66" s="78" t="s">
        <v>91</v>
      </c>
      <c r="C66" s="73"/>
      <c r="E66" s="73"/>
      <c r="F66" s="67"/>
      <c r="G66" s="67"/>
      <c r="H66" s="93"/>
      <c r="I66" s="71"/>
      <c r="J66" s="71"/>
      <c r="K66" s="1"/>
    </row>
    <row r="67" spans="1:11" ht="15" customHeight="1" x14ac:dyDescent="0.2">
      <c r="A67" s="67"/>
      <c r="B67" s="1"/>
      <c r="C67" s="80"/>
      <c r="D67" s="26"/>
      <c r="E67" s="1"/>
      <c r="G67" s="93"/>
      <c r="H67" s="93"/>
      <c r="I67" s="71"/>
      <c r="J67" s="71"/>
    </row>
    <row r="68" spans="1:11" ht="15" customHeight="1" x14ac:dyDescent="0.2">
      <c r="A68" s="67"/>
      <c r="B68" s="1"/>
      <c r="D68" s="26"/>
      <c r="E68" s="1"/>
      <c r="G68" s="93"/>
      <c r="H68" s="93"/>
      <c r="I68" s="71"/>
      <c r="J68" s="71"/>
    </row>
    <row r="69" spans="1:11" ht="15" customHeight="1" x14ac:dyDescent="0.2">
      <c r="A69" s="67"/>
      <c r="B69" s="3" t="s">
        <v>83</v>
      </c>
      <c r="G69" s="93"/>
      <c r="H69" s="93"/>
      <c r="I69" s="71"/>
      <c r="J69" s="71"/>
    </row>
    <row r="70" spans="1:11" ht="15" customHeight="1" x14ac:dyDescent="0.2">
      <c r="B70" s="2" t="s">
        <v>102</v>
      </c>
      <c r="C70" s="4" t="s">
        <v>130</v>
      </c>
      <c r="D70" s="53" t="s">
        <v>14</v>
      </c>
    </row>
    <row r="71" spans="1:11" ht="15" customHeight="1" x14ac:dyDescent="0.2">
      <c r="B71" s="2" t="s">
        <v>103</v>
      </c>
      <c r="C71" s="4" t="s">
        <v>16</v>
      </c>
      <c r="D71" s="53" t="s">
        <v>17</v>
      </c>
    </row>
    <row r="72" spans="1:11" ht="15" customHeight="1" x14ac:dyDescent="0.2">
      <c r="B72" s="2" t="s">
        <v>104</v>
      </c>
      <c r="C72" s="4" t="s">
        <v>131</v>
      </c>
      <c r="D72" s="53" t="s">
        <v>12</v>
      </c>
    </row>
    <row r="73" spans="1:11" ht="15" customHeight="1" x14ac:dyDescent="0.2">
      <c r="B73" s="2" t="s">
        <v>105</v>
      </c>
      <c r="C73" s="4" t="s">
        <v>10</v>
      </c>
      <c r="D73" s="53" t="s">
        <v>33</v>
      </c>
    </row>
    <row r="74" spans="1:11" ht="15" customHeight="1" x14ac:dyDescent="0.2">
      <c r="B74" s="2" t="s">
        <v>106</v>
      </c>
      <c r="C74" s="4" t="s">
        <v>10</v>
      </c>
      <c r="D74" s="53" t="s">
        <v>72</v>
      </c>
    </row>
    <row r="75" spans="1:11" ht="15" customHeight="1" x14ac:dyDescent="0.2">
      <c r="B75" s="2" t="s">
        <v>107</v>
      </c>
      <c r="C75" s="4" t="s">
        <v>111</v>
      </c>
      <c r="D75" s="53" t="s">
        <v>108</v>
      </c>
    </row>
    <row r="76" spans="1:11" ht="15" customHeight="1" x14ac:dyDescent="0.2">
      <c r="B76" s="2" t="s">
        <v>109</v>
      </c>
      <c r="C76" s="4" t="s">
        <v>23</v>
      </c>
      <c r="D76" s="53" t="s">
        <v>110</v>
      </c>
    </row>
    <row r="77" spans="1:11" ht="15" customHeight="1" x14ac:dyDescent="0.2">
      <c r="B77" s="2" t="s">
        <v>112</v>
      </c>
      <c r="C77" s="4" t="s">
        <v>10</v>
      </c>
      <c r="D77" s="53" t="s">
        <v>113</v>
      </c>
    </row>
    <row r="78" spans="1:11" ht="15" customHeight="1" x14ac:dyDescent="0.2">
      <c r="B78" s="2" t="s">
        <v>114</v>
      </c>
      <c r="C78" s="4" t="s">
        <v>10</v>
      </c>
      <c r="D78" s="53" t="s">
        <v>115</v>
      </c>
    </row>
    <row r="79" spans="1:11" ht="15" customHeight="1" x14ac:dyDescent="0.2">
      <c r="B79" s="2" t="s">
        <v>116</v>
      </c>
      <c r="C79" s="4" t="s">
        <v>23</v>
      </c>
      <c r="D79" s="53" t="s">
        <v>117</v>
      </c>
    </row>
    <row r="80" spans="1:11" ht="15" customHeight="1" x14ac:dyDescent="0.2">
      <c r="B80" s="2" t="s">
        <v>118</v>
      </c>
      <c r="C80" s="4" t="s">
        <v>23</v>
      </c>
      <c r="D80" s="53" t="s">
        <v>119</v>
      </c>
    </row>
    <row r="81" spans="2:4" ht="15" customHeight="1" x14ac:dyDescent="0.2">
      <c r="B81" s="2" t="s">
        <v>120</v>
      </c>
      <c r="C81" s="4" t="s">
        <v>23</v>
      </c>
      <c r="D81" s="53" t="s">
        <v>65</v>
      </c>
    </row>
    <row r="82" spans="2:4" ht="15" customHeight="1" x14ac:dyDescent="0.2">
      <c r="B82" s="2" t="s">
        <v>121</v>
      </c>
      <c r="C82" s="4" t="s">
        <v>123</v>
      </c>
      <c r="D82" s="53" t="s">
        <v>122</v>
      </c>
    </row>
    <row r="83" spans="2:4" ht="15" customHeight="1" x14ac:dyDescent="0.2">
      <c r="B83" s="2" t="s">
        <v>124</v>
      </c>
      <c r="C83" s="4" t="s">
        <v>129</v>
      </c>
      <c r="D83" s="53" t="s">
        <v>115</v>
      </c>
    </row>
    <row r="84" spans="2:4" ht="15" customHeight="1" x14ac:dyDescent="0.2">
      <c r="B84" s="2" t="s">
        <v>125</v>
      </c>
      <c r="C84" s="4" t="s">
        <v>16</v>
      </c>
      <c r="D84" s="53" t="s">
        <v>126</v>
      </c>
    </row>
    <row r="85" spans="2:4" ht="15" customHeight="1" x14ac:dyDescent="0.2">
      <c r="B85" s="2" t="s">
        <v>127</v>
      </c>
      <c r="C85" s="4" t="s">
        <v>10</v>
      </c>
      <c r="D85" s="53" t="s">
        <v>128</v>
      </c>
    </row>
  </sheetData>
  <sortState ref="A40:J45">
    <sortCondition ref="A40:A45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Tosta RSU</dc:creator>
  <cp:lastModifiedBy>FIFEK</cp:lastModifiedBy>
  <dcterms:created xsi:type="dcterms:W3CDTF">2014-01-03T11:49:52Z</dcterms:created>
  <dcterms:modified xsi:type="dcterms:W3CDTF">2014-03-19T17:55:32Z</dcterms:modified>
</cp:coreProperties>
</file>