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14820" windowHeight="8120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<sst xmlns="http://schemas.openxmlformats.org/spreadsheetml/2006/main" count="207" uniqueCount="131">
  <si>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</si>
  <si>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</si>
  <si>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</si>
  <si>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</si>
  <si>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</si>
  <si>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</si>
  <si>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</si>
  <si>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</si>
  <si>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</si>
  <si>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</si>
  <si>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</si>
  <si>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Universal</t>
  </si>
  <si>
    <t>Warner Bros</t>
  </si>
  <si>
    <t>UK</t>
  </si>
  <si>
    <t>20th Century Fox</t>
  </si>
  <si>
    <t>UK/USA</t>
  </si>
  <si>
    <t>eOne Films</t>
  </si>
  <si>
    <t>Ind</t>
  </si>
  <si>
    <t>Total</t>
  </si>
  <si>
    <t>Other UK films</t>
  </si>
  <si>
    <t>StudioCanal</t>
  </si>
  <si>
    <t>Comments on this week's top 15 results</t>
  </si>
  <si>
    <t>* Includes domestic productions and co-productions</t>
  </si>
  <si>
    <t>Lionsgate</t>
  </si>
  <si>
    <t>Other openers</t>
  </si>
  <si>
    <t>Sony Pictures</t>
  </si>
  <si>
    <t>Excluding previews the weekend gross for:</t>
  </si>
  <si>
    <t>The weekend gross for:</t>
  </si>
  <si>
    <t>Eye in the Sky</t>
  </si>
  <si>
    <t>Florence Foster Jenkins</t>
  </si>
  <si>
    <t>Our Kind of Traitor</t>
  </si>
  <si>
    <t>Thomas &amp; Friends: The Great Race</t>
  </si>
  <si>
    <t>Icon</t>
  </si>
  <si>
    <t>UK/USA/Ger</t>
  </si>
  <si>
    <t>Me Before You</t>
  </si>
  <si>
    <t>Curzon/Artificial Eye</t>
  </si>
  <si>
    <t>National Amusements UK</t>
  </si>
  <si>
    <t>Picture House Entertainment</t>
  </si>
  <si>
    <t>-</t>
  </si>
  <si>
    <t>UK/USA/Ire/Fra/Nld</t>
  </si>
  <si>
    <t>Disney</t>
  </si>
  <si>
    <t>The Jungle Book</t>
  </si>
  <si>
    <t>Love and Friendship</t>
  </si>
  <si>
    <t>A Hologram for the King</t>
  </si>
  <si>
    <t>Soda</t>
  </si>
  <si>
    <t>Tale of Tales</t>
  </si>
  <si>
    <t>The Conjuring 2: The Enfield Case</t>
  </si>
  <si>
    <t>UK/Ita/Fra</t>
  </si>
  <si>
    <t>Adult Life Skills</t>
  </si>
  <si>
    <t>Independence Day: Resurgence</t>
  </si>
  <si>
    <t>Poor Cow (Re: 2016)</t>
  </si>
  <si>
    <t>The Secret Life of Pets</t>
  </si>
  <si>
    <t>Lorton</t>
  </si>
  <si>
    <t>Absolutely Fabulous: The Movie</t>
  </si>
  <si>
    <t>Central Intelligence</t>
  </si>
  <si>
    <t>The Sacrifice (Re: 2016)</t>
  </si>
  <si>
    <t>UK/Fra/Swe</t>
  </si>
  <si>
    <t>Signature Entertainment</t>
  </si>
  <si>
    <t>Yash Raj</t>
  </si>
  <si>
    <t>Notes on Blindness</t>
  </si>
  <si>
    <t>JBG Pictures</t>
  </si>
  <si>
    <t>Maggie's Plan</t>
  </si>
  <si>
    <t>Now You See Me 2</t>
  </si>
  <si>
    <t>Sultan</t>
  </si>
  <si>
    <t>The Legend of Tarzan</t>
  </si>
  <si>
    <t>The Neon Demon</t>
  </si>
  <si>
    <t>Fra/Den/USA</t>
  </si>
  <si>
    <t>Branagh Theatre Live: Romeo &amp; Juliet 2016 (Theatre)</t>
  </si>
  <si>
    <t>Vertigo</t>
  </si>
  <si>
    <t>Metrodome</t>
  </si>
  <si>
    <t>Arrow Films</t>
  </si>
  <si>
    <t>Tur</t>
  </si>
  <si>
    <t>Fra/Bel</t>
  </si>
  <si>
    <t>UK* films in top 15:  5</t>
  </si>
  <si>
    <t>Baskin</t>
  </si>
  <si>
    <t>Dirty Dancing (Secret Cinema 2016)</t>
  </si>
  <si>
    <t>Ghostbusters</t>
  </si>
  <si>
    <t>Ice Age: Collision Course</t>
  </si>
  <si>
    <t>Keanu</t>
  </si>
  <si>
    <t>Men And Chicken</t>
  </si>
  <si>
    <t>Precious Cargo</t>
  </si>
  <si>
    <t>Summertime</t>
  </si>
  <si>
    <t>The Hard Stop</t>
  </si>
  <si>
    <t>Den/Ger</t>
  </si>
  <si>
    <t>Dhilluku Dhuddu</t>
  </si>
  <si>
    <t>David Bowie Is (Re: 2016)</t>
  </si>
  <si>
    <t>Doctor Zhivago (Re: 2015)</t>
  </si>
  <si>
    <t>BFI</t>
  </si>
  <si>
    <t>Closet Monster</t>
  </si>
  <si>
    <t>Chn</t>
  </si>
  <si>
    <t>Can</t>
  </si>
  <si>
    <t>UK/USA/Ita</t>
  </si>
  <si>
    <t>Where You're Meant to Be</t>
  </si>
  <si>
    <t>Globe on Screen: Richard II - Shakespeare's Globe 2015 (Theatre)</t>
  </si>
  <si>
    <t>Die Meistersinger von Nurnberg - Glyndebourne 2016 (Opera)</t>
  </si>
  <si>
    <t>Ayngaran</t>
  </si>
  <si>
    <t>Paramount</t>
  </si>
  <si>
    <t>Peccadillo</t>
  </si>
  <si>
    <t>CinemaLive</t>
  </si>
  <si>
    <t>Arts Alliance</t>
  </si>
  <si>
    <t>Element Pictures</t>
  </si>
  <si>
    <t>More 2 Screen</t>
  </si>
  <si>
    <t xml:space="preserve">Reliance Big Pictures </t>
  </si>
  <si>
    <t>Q Entertainment</t>
  </si>
  <si>
    <t>Better Days</t>
  </si>
  <si>
    <t>Mom And Me</t>
  </si>
  <si>
    <t>Against last weekend: -1%</t>
  </si>
  <si>
    <t>Against same weekend last year: +17%</t>
  </si>
  <si>
    <t>Rolling 52 week ranking: 17th</t>
  </si>
  <si>
    <t>UK* share of top 15 gross:  54.6%</t>
  </si>
  <si>
    <t>Around China With A Movie Camera</t>
  </si>
  <si>
    <t>Chevalier</t>
  </si>
  <si>
    <t>Kabali</t>
  </si>
  <si>
    <t>Madaari</t>
  </si>
  <si>
    <t>Ming Of Harlem</t>
  </si>
  <si>
    <t>Star Trek Beyond</t>
  </si>
  <si>
    <t>Andre Rieu's 2016 Maastricht Concert</t>
  </si>
  <si>
    <t>The BFG</t>
  </si>
  <si>
    <t>So Young 2: Never Gone</t>
  </si>
  <si>
    <t>Ned</t>
  </si>
  <si>
    <t>Gre</t>
  </si>
  <si>
    <t>UK/USA/Bel</t>
  </si>
  <si>
    <r>
      <rPr>
        <i/>
        <sz val="11"/>
        <rFont val="Calibri"/>
        <family val="2"/>
      </rPr>
      <t xml:space="preserve">Ghostbusters </t>
    </r>
    <r>
      <rPr>
        <sz val="11"/>
        <rFont val="Calibri"/>
        <family val="2"/>
      </rPr>
      <t>includes £1,702,528 from 542 previews</t>
    </r>
  </si>
  <si>
    <r>
      <rPr>
        <i/>
        <sz val="11"/>
        <rFont val="Calibri"/>
        <family val="2"/>
      </rPr>
      <t xml:space="preserve">Ice Age: Collision Course </t>
    </r>
    <r>
      <rPr>
        <sz val="11"/>
        <rFont val="Calibri"/>
        <family val="2"/>
      </rPr>
      <t>includes £2,536,276 from 562 previews</t>
    </r>
  </si>
  <si>
    <t>Openers next week - 22 July 2016</t>
  </si>
  <si>
    <r>
      <rPr>
        <i/>
        <sz val="11"/>
        <rFont val="Calibri"/>
        <family val="2"/>
      </rPr>
      <t xml:space="preserve">The Legend of Tarzan </t>
    </r>
    <r>
      <rPr>
        <sz val="11"/>
        <rFont val="Calibri"/>
        <family val="2"/>
      </rPr>
      <t>has decreased by 46%</t>
    </r>
  </si>
  <si>
    <r>
      <rPr>
        <i/>
        <sz val="11"/>
        <rFont val="Calibri"/>
        <family val="2"/>
      </rPr>
      <t xml:space="preserve">Now You See Me 2 </t>
    </r>
    <r>
      <rPr>
        <sz val="11"/>
        <rFont val="Calibri"/>
        <family val="2"/>
      </rPr>
      <t>has decreased by 46%</t>
    </r>
  </si>
  <si>
    <r>
      <rPr>
        <i/>
        <sz val="11"/>
        <rFont val="Calibri"/>
        <family val="2"/>
      </rPr>
      <t xml:space="preserve">Sultan </t>
    </r>
    <r>
      <rPr>
        <sz val="11"/>
        <rFont val="Calibri"/>
        <family val="2"/>
      </rPr>
      <t>has decreased by 66%</t>
    </r>
  </si>
  <si>
    <r>
      <rPr>
        <i/>
        <sz val="11"/>
        <rFont val="Calibri"/>
        <family val="2"/>
      </rPr>
      <t xml:space="preserve">Maggie's Plan </t>
    </r>
    <r>
      <rPr>
        <sz val="11"/>
        <rFont val="Calibri"/>
        <family val="2"/>
      </rPr>
      <t>has decreased by 34%</t>
    </r>
  </si>
  <si>
    <r>
      <rPr>
        <i/>
        <sz val="11"/>
        <rFont val="Calibri"/>
        <family val="2"/>
      </rPr>
      <t xml:space="preserve">The Neon Demon </t>
    </r>
    <r>
      <rPr>
        <sz val="11"/>
        <rFont val="Calibri"/>
        <family val="2"/>
      </rPr>
      <t>has decreased by 60%</t>
    </r>
  </si>
  <si>
    <t>BFI: Weekend 15-17 July 2016 UK box office report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</si>
</sst>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\-??_-;_-@_-"/>
    <numFmt numFmtId="166" formatCode="&quot;£&quot;#,##0"/>
    <numFmt numFmtId="167" formatCode="_-* #,##0_-;\-* #,##0_-;_-* &quot;-&quot;??_-;_-@_-"/>
    <numFmt numFmtId="168" formatCode="0.0%"/>
    <numFmt numFmtId="169" formatCode="#,##0_ ;\-#,##0\ "/>
    <numFmt numFmtId="170" formatCode="_(* #,##0_);_(* \(#,##0\);_(* &quot;-&quot;??_);_(@_)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Unicode MS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i/>
      <sz val="11"/>
      <color theme="0" tint="-0.4999699890613556"/>
      <name val="Calibri"/>
      <family val="2"/>
    </font>
    <font>
      <i/>
      <sz val="11"/>
      <color theme="0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3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1" fontId="5" fillId="0" borderId="0" xfId="106" applyNumberFormat="1" applyFont="1" applyFill="1" applyAlignment="1">
      <alignment horizontal="right"/>
      <protection/>
    </xf>
    <xf numFmtId="1" fontId="6" fillId="0" borderId="0" xfId="106" applyNumberFormat="1" applyFont="1" applyFill="1" applyAlignment="1">
      <alignment horizontal="left"/>
      <protection/>
    </xf>
    <xf numFmtId="0" fontId="5" fillId="0" borderId="0" xfId="106" applyNumberFormat="1" applyFont="1" applyFill="1" applyAlignment="1">
      <alignment horizontal="center"/>
      <protection/>
    </xf>
    <xf numFmtId="166" fontId="5" fillId="0" borderId="0" xfId="106" applyNumberFormat="1" applyFont="1" applyFill="1" applyAlignment="1">
      <alignment horizontal="center"/>
      <protection/>
    </xf>
    <xf numFmtId="0" fontId="5" fillId="0" borderId="0" xfId="106" applyFont="1" applyFill="1">
      <alignment/>
      <protection/>
    </xf>
    <xf numFmtId="9" fontId="5" fillId="0" borderId="0" xfId="120" applyFont="1" applyFill="1" applyAlignment="1">
      <alignment/>
    </xf>
    <xf numFmtId="166" fontId="5" fillId="0" borderId="0" xfId="51" applyNumberFormat="1" applyFont="1" applyFill="1" applyBorder="1" applyAlignment="1" applyProtection="1">
      <alignment horizontal="right"/>
      <protection/>
    </xf>
    <xf numFmtId="167" fontId="5" fillId="0" borderId="0" xfId="45" applyNumberFormat="1" applyFont="1" applyFill="1" applyAlignment="1">
      <alignment/>
    </xf>
    <xf numFmtId="1" fontId="6" fillId="0" borderId="0" xfId="106" applyNumberFormat="1" applyFont="1" applyFill="1" applyAlignment="1">
      <alignment horizontal="right" shrinkToFit="1"/>
      <protection/>
    </xf>
    <xf numFmtId="1" fontId="6" fillId="0" borderId="0" xfId="106" applyNumberFormat="1" applyFont="1" applyFill="1" applyAlignment="1">
      <alignment horizontal="left" shrinkToFit="1"/>
      <protection/>
    </xf>
    <xf numFmtId="0" fontId="5" fillId="0" borderId="0" xfId="106" applyFont="1" applyFill="1" applyAlignment="1">
      <alignment horizontal="right"/>
      <protection/>
    </xf>
    <xf numFmtId="0" fontId="5" fillId="0" borderId="0" xfId="106" applyNumberFormat="1" applyFont="1" applyFill="1" applyAlignment="1">
      <alignment horizontal="right"/>
      <protection/>
    </xf>
    <xf numFmtId="166" fontId="5" fillId="0" borderId="0" xfId="106" applyNumberFormat="1" applyFont="1" applyFill="1" applyAlignment="1">
      <alignment horizontal="right"/>
      <protection/>
    </xf>
    <xf numFmtId="1" fontId="5" fillId="0" borderId="0" xfId="106" applyNumberFormat="1" applyFont="1" applyFill="1" applyAlignment="1">
      <alignment horizontal="left"/>
      <protection/>
    </xf>
    <xf numFmtId="0" fontId="6" fillId="0" borderId="0" xfId="85" applyFont="1" applyAlignment="1">
      <alignment horizontal="left"/>
      <protection/>
    </xf>
    <xf numFmtId="166" fontId="5" fillId="0" borderId="0" xfId="85" applyNumberFormat="1" applyFont="1" applyAlignment="1">
      <alignment horizontal="right"/>
      <protection/>
    </xf>
    <xf numFmtId="0" fontId="7" fillId="0" borderId="0" xfId="106" applyFont="1" applyFill="1" applyAlignment="1">
      <alignment horizontal="left" indent="1"/>
      <protection/>
    </xf>
    <xf numFmtId="168" fontId="6" fillId="0" borderId="0" xfId="110" applyNumberFormat="1" applyFont="1" applyFill="1" applyAlignment="1">
      <alignment horizontal="right" shrinkToFit="1"/>
    </xf>
    <xf numFmtId="0" fontId="5" fillId="0" borderId="0" xfId="106" applyFont="1" applyAlignment="1">
      <alignment horizontal="left" indent="1"/>
      <protection/>
    </xf>
    <xf numFmtId="166" fontId="5" fillId="0" borderId="0" xfId="106" applyNumberFormat="1" applyFont="1" applyFill="1" applyAlignment="1">
      <alignment horizontal="right" indent="1"/>
      <protection/>
    </xf>
    <xf numFmtId="166" fontId="5" fillId="0" borderId="0" xfId="51" applyNumberFormat="1" applyFont="1" applyFill="1" applyBorder="1" applyAlignment="1" applyProtection="1">
      <alignment horizontal="right" indent="1"/>
      <protection/>
    </xf>
    <xf numFmtId="0" fontId="5" fillId="0" borderId="0" xfId="106" applyFont="1" applyFill="1" applyAlignment="1">
      <alignment horizontal="right" indent="1"/>
      <protection/>
    </xf>
    <xf numFmtId="0" fontId="5" fillId="0" borderId="0" xfId="106" applyFont="1" applyAlignment="1">
      <alignment horizontal="right" indent="1"/>
      <protection/>
    </xf>
    <xf numFmtId="0" fontId="0" fillId="0" borderId="0" xfId="0" applyFont="1" applyAlignment="1">
      <alignment horizontal="right" indent="1"/>
    </xf>
    <xf numFmtId="1" fontId="5" fillId="0" borderId="0" xfId="106" applyNumberFormat="1" applyFont="1" applyFill="1" applyAlignment="1">
      <alignment horizontal="right" indent="1"/>
      <protection/>
    </xf>
    <xf numFmtId="1" fontId="6" fillId="0" borderId="0" xfId="106" applyNumberFormat="1" applyFont="1" applyFill="1" applyAlignment="1">
      <alignment horizontal="right" indent="1" shrinkToFit="1"/>
      <protection/>
    </xf>
    <xf numFmtId="0" fontId="7" fillId="0" borderId="0" xfId="106" applyFont="1" applyFill="1" applyAlignment="1">
      <alignment horizontal="right" indent="1"/>
      <protection/>
    </xf>
    <xf numFmtId="1" fontId="6" fillId="33" borderId="0" xfId="106" applyNumberFormat="1" applyFont="1" applyFill="1" applyAlignment="1">
      <alignment horizontal="right"/>
      <protection/>
    </xf>
    <xf numFmtId="1" fontId="6" fillId="33" borderId="0" xfId="106" applyNumberFormat="1" applyFont="1" applyFill="1" applyAlignment="1">
      <alignment horizontal="left"/>
      <protection/>
    </xf>
    <xf numFmtId="1" fontId="6" fillId="33" borderId="0" xfId="106" applyNumberFormat="1" applyFont="1" applyFill="1" applyAlignment="1">
      <alignment horizontal="right" wrapText="1" indent="1"/>
      <protection/>
    </xf>
    <xf numFmtId="166" fontId="6" fillId="33" borderId="0" xfId="106" applyNumberFormat="1" applyFont="1" applyFill="1" applyAlignment="1">
      <alignment horizontal="right" wrapText="1" indent="1"/>
      <protection/>
    </xf>
    <xf numFmtId="0" fontId="6" fillId="33" borderId="0" xfId="106" applyNumberFormat="1" applyFont="1" applyFill="1" applyAlignment="1">
      <alignment horizontal="right" wrapText="1"/>
      <protection/>
    </xf>
    <xf numFmtId="166" fontId="6" fillId="33" borderId="0" xfId="106" applyNumberFormat="1" applyFont="1" applyFill="1" applyAlignment="1">
      <alignment horizontal="right" wrapText="1"/>
      <protection/>
    </xf>
    <xf numFmtId="1" fontId="6" fillId="33" borderId="0" xfId="106" applyNumberFormat="1" applyFont="1" applyFill="1" applyAlignment="1">
      <alignment horizontal="right" shrinkToFit="1"/>
      <protection/>
    </xf>
    <xf numFmtId="1" fontId="6" fillId="33" borderId="0" xfId="106" applyNumberFormat="1" applyFont="1" applyFill="1" applyAlignment="1">
      <alignment horizontal="left" shrinkToFit="1"/>
      <protection/>
    </xf>
    <xf numFmtId="1" fontId="6" fillId="33" borderId="0" xfId="106" applyNumberFormat="1" applyFont="1" applyFill="1" applyAlignment="1">
      <alignment horizontal="right" indent="1" shrinkToFit="1"/>
      <protection/>
    </xf>
    <xf numFmtId="166" fontId="6" fillId="33" borderId="0" xfId="106" applyNumberFormat="1" applyFont="1" applyFill="1" applyAlignment="1">
      <alignment horizontal="right" indent="1" shrinkToFit="1"/>
      <protection/>
    </xf>
    <xf numFmtId="1" fontId="45" fillId="0" borderId="0" xfId="106" applyNumberFormat="1" applyFont="1" applyFill="1" applyAlignment="1">
      <alignment horizontal="left"/>
      <protection/>
    </xf>
    <xf numFmtId="3" fontId="5" fillId="0" borderId="0" xfId="106" applyNumberFormat="1" applyFont="1" applyFill="1" applyAlignment="1">
      <alignment horizontal="right" indent="1"/>
      <protection/>
    </xf>
    <xf numFmtId="9" fontId="5" fillId="0" borderId="0" xfId="106" applyNumberFormat="1" applyFont="1" applyFill="1" applyAlignment="1">
      <alignment horizontal="right" indent="1"/>
      <protection/>
    </xf>
    <xf numFmtId="0" fontId="0" fillId="0" borderId="0" xfId="0" applyFont="1" applyAlignment="1">
      <alignment/>
    </xf>
    <xf numFmtId="9" fontId="5" fillId="0" borderId="0" xfId="106" applyNumberFormat="1" applyFont="1" applyFill="1" applyAlignment="1">
      <alignment horizontal="right" indent="1" shrinkToFit="1"/>
      <protection/>
    </xf>
    <xf numFmtId="9" fontId="6" fillId="33" borderId="0" xfId="106" applyNumberFormat="1" applyFont="1" applyFill="1" applyAlignment="1">
      <alignment horizontal="right" wrapText="1" indent="1"/>
      <protection/>
    </xf>
    <xf numFmtId="9" fontId="0" fillId="0" borderId="0" xfId="110" applyFont="1" applyAlignment="1">
      <alignment horizontal="right" indent="1"/>
    </xf>
    <xf numFmtId="166" fontId="6" fillId="0" borderId="0" xfId="110" applyNumberFormat="1" applyFont="1" applyFill="1" applyAlignment="1">
      <alignment horizontal="right" shrinkToFit="1"/>
    </xf>
    <xf numFmtId="166" fontId="5" fillId="0" borderId="0" xfId="106" applyNumberFormat="1" applyFont="1" applyFill="1">
      <alignment/>
      <protection/>
    </xf>
    <xf numFmtId="166" fontId="5" fillId="0" borderId="0" xfId="120" applyNumberFormat="1" applyFont="1" applyFill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9" fontId="5" fillId="0" borderId="0" xfId="51" applyNumberFormat="1" applyFont="1" applyFill="1" applyBorder="1" applyAlignment="1" applyProtection="1">
      <alignment horizontal="right" indent="1"/>
      <protection/>
    </xf>
    <xf numFmtId="0" fontId="0" fillId="0" borderId="0" xfId="0" applyFont="1" applyFill="1" applyAlignment="1">
      <alignment/>
    </xf>
    <xf numFmtId="1" fontId="5" fillId="0" borderId="0" xfId="106" applyNumberFormat="1" applyFont="1" applyFill="1" applyAlignment="1">
      <alignment horizontal="left" wrapText="1"/>
      <protection/>
    </xf>
    <xf numFmtId="1" fontId="6" fillId="33" borderId="0" xfId="106" applyNumberFormat="1" applyFont="1" applyFill="1" applyAlignment="1">
      <alignment horizontal="left" wrapText="1"/>
      <protection/>
    </xf>
    <xf numFmtId="1" fontId="6" fillId="33" borderId="0" xfId="106" applyNumberFormat="1" applyFont="1" applyFill="1" applyAlignment="1">
      <alignment horizontal="left" wrapText="1" shrinkToFit="1"/>
      <protection/>
    </xf>
    <xf numFmtId="168" fontId="6" fillId="0" borderId="0" xfId="110" applyNumberFormat="1" applyFont="1" applyFill="1" applyAlignment="1">
      <alignment horizontal="left" shrinkToFit="1"/>
    </xf>
    <xf numFmtId="0" fontId="5" fillId="0" borderId="0" xfId="106" applyFont="1" applyFill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106" applyFont="1" applyFill="1" applyAlignment="1">
      <alignment horizontal="left" indent="1"/>
      <protection/>
    </xf>
    <xf numFmtId="0" fontId="5" fillId="0" borderId="0" xfId="107" applyFont="1" applyFill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166" fontId="5" fillId="0" borderId="0" xfId="51" applyNumberFormat="1" applyFont="1" applyFill="1" applyBorder="1" applyAlignment="1" applyProtection="1">
      <alignment horizontal="left" indent="1"/>
      <protection/>
    </xf>
    <xf numFmtId="1" fontId="0" fillId="0" borderId="0" xfId="110" applyNumberFormat="1" applyFont="1" applyAlignment="1">
      <alignment horizontal="right" indent="1"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Alignment="1">
      <alignment horizontal="right" indent="1"/>
    </xf>
    <xf numFmtId="5" fontId="5" fillId="0" borderId="0" xfId="46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1"/>
    </xf>
    <xf numFmtId="169" fontId="5" fillId="0" borderId="0" xfId="46" applyNumberFormat="1" applyFont="1" applyFill="1" applyAlignment="1">
      <alignment/>
    </xf>
    <xf numFmtId="1" fontId="9" fillId="0" borderId="0" xfId="106" applyNumberFormat="1" applyFont="1" applyFill="1" applyAlignment="1">
      <alignment horizontal="left"/>
      <protection/>
    </xf>
    <xf numFmtId="169" fontId="5" fillId="0" borderId="0" xfId="46" applyNumberFormat="1" applyFont="1" applyFill="1" applyAlignment="1">
      <alignment horizontal="right" indent="1"/>
    </xf>
    <xf numFmtId="9" fontId="0" fillId="0" borderId="0" xfId="110" applyFont="1" applyFill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 indent="1"/>
    </xf>
    <xf numFmtId="0" fontId="0" fillId="0" borderId="0" xfId="0" applyFill="1" applyAlignment="1">
      <alignment horizontal="left" indent="1"/>
    </xf>
    <xf numFmtId="1" fontId="5" fillId="0" borderId="0" xfId="106" applyNumberFormat="1" applyFont="1" applyFill="1" applyAlignment="1">
      <alignment horizontal="right" indent="1" shrinkToFit="1"/>
      <protection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wrapText="1" indent="1"/>
    </xf>
    <xf numFmtId="168" fontId="6" fillId="0" borderId="0" xfId="110" applyNumberFormat="1" applyFont="1" applyFill="1" applyAlignment="1">
      <alignment horizontal="right" indent="1" shrinkToFit="1"/>
    </xf>
    <xf numFmtId="1" fontId="6" fillId="0" borderId="0" xfId="106" applyNumberFormat="1" applyFont="1" applyFill="1" applyAlignment="1">
      <alignment horizontal="left" wrapText="1" shrinkToFit="1"/>
      <protection/>
    </xf>
    <xf numFmtId="0" fontId="5" fillId="0" borderId="0" xfId="106" applyNumberFormat="1" applyFont="1" applyFill="1" applyAlignment="1">
      <alignment horizontal="right" shrinkToFit="1"/>
      <protection/>
    </xf>
    <xf numFmtId="0" fontId="6" fillId="0" borderId="0" xfId="73" applyNumberFormat="1" applyFont="1" applyFill="1" applyBorder="1" applyAlignment="1" applyProtection="1">
      <alignment horizontal="right" shrinkToFit="1"/>
      <protection/>
    </xf>
    <xf numFmtId="166" fontId="6" fillId="0" borderId="0" xfId="106" applyNumberFormat="1" applyFont="1" applyFill="1" applyAlignment="1">
      <alignment horizontal="right" shrinkToFit="1"/>
      <protection/>
    </xf>
    <xf numFmtId="0" fontId="7" fillId="0" borderId="0" xfId="106" applyFont="1" applyFill="1" applyAlignment="1">
      <alignment horizontal="left" wrapText="1"/>
      <protection/>
    </xf>
    <xf numFmtId="9" fontId="5" fillId="0" borderId="0" xfId="46" applyNumberFormat="1" applyFont="1" applyFill="1" applyAlignment="1">
      <alignment horizontal="right" indent="1"/>
    </xf>
    <xf numFmtId="0" fontId="0" fillId="0" borderId="0" xfId="0" applyFont="1" applyAlignment="1">
      <alignment/>
    </xf>
    <xf numFmtId="9" fontId="46" fillId="33" borderId="0" xfId="110" applyFont="1" applyFill="1" applyAlignment="1">
      <alignment horizontal="right" indent="1" shrinkToFit="1"/>
    </xf>
    <xf numFmtId="170" fontId="47" fillId="34" borderId="0" xfId="42" applyNumberFormat="1" applyFont="1" applyFill="1" applyAlignment="1">
      <alignment horizontal="right" indent="1"/>
    </xf>
    <xf numFmtId="166" fontId="46" fillId="33" borderId="0" xfId="106" applyNumberFormat="1" applyFont="1" applyFill="1" applyAlignment="1">
      <alignment horizontal="right" indent="1" shrinkToFit="1"/>
      <protection/>
    </xf>
    <xf numFmtId="170" fontId="46" fillId="33" borderId="0" xfId="42" applyNumberFormat="1" applyFont="1" applyFill="1" applyAlignment="1">
      <alignment horizontal="right" indent="1" shrinkToFit="1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2 2" xfId="47"/>
    <cellStyle name="Comma 3 2 3" xfId="48"/>
    <cellStyle name="Comma 3 3" xfId="49"/>
    <cellStyle name="Comma 3 4" xfId="50"/>
    <cellStyle name="Comma 4" xfId="51"/>
    <cellStyle name="Comma 4 2" xfId="52"/>
    <cellStyle name="Comma 4 2 2 2" xfId="53"/>
    <cellStyle name="Comma 4 2 2 2 2" xfId="54"/>
    <cellStyle name="Comma 5" xfId="55"/>
    <cellStyle name="Comma 5 2" xfId="56"/>
    <cellStyle name="Comma 5 2 2" xfId="57"/>
    <cellStyle name="Comma 5 2 2 2" xfId="58"/>
    <cellStyle name="Comma 5 2 2 3" xfId="59"/>
    <cellStyle name="Comma 5 2 3" xfId="60"/>
    <cellStyle name="Comma 5 2 4" xfId="61"/>
    <cellStyle name="Comma 5 3" xfId="62"/>
    <cellStyle name="Comma 5 3 2" xfId="63"/>
    <cellStyle name="Comma 5 3 2 2" xfId="64"/>
    <cellStyle name="Comma 5 3 2 3" xfId="65"/>
    <cellStyle name="Comma 5 3 3" xfId="66"/>
    <cellStyle name="Comma 5 3 4" xfId="67"/>
    <cellStyle name="Comma 5 4" xfId="68"/>
    <cellStyle name="Comma 5 5" xfId="69"/>
    <cellStyle name="Comma 6" xfId="70"/>
    <cellStyle name="Comma 6 2" xfId="71"/>
    <cellStyle name="Comma 6 3" xfId="72"/>
    <cellStyle name="Comma_Sheet1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103" xfId="85"/>
    <cellStyle name="Normal 103 2" xfId="86"/>
    <cellStyle name="Normal 2" xfId="87"/>
    <cellStyle name="Normal 2 2" xfId="88"/>
    <cellStyle name="Normal 2 2 2" xfId="89"/>
    <cellStyle name="Normal 2 2 2 2" xfId="90"/>
    <cellStyle name="Normal 2 2 3" xfId="91"/>
    <cellStyle name="Normal 2 3" xfId="92"/>
    <cellStyle name="Normal 2 3 2" xfId="93"/>
    <cellStyle name="Normal 2 3 2 2" xfId="94"/>
    <cellStyle name="Normal 2 3 3" xfId="95"/>
    <cellStyle name="Normal 2 4" xfId="96"/>
    <cellStyle name="Normal 3" xfId="97"/>
    <cellStyle name="Normal 8" xfId="98"/>
    <cellStyle name="Normal 8 2" xfId="99"/>
    <cellStyle name="Normal 8 2 2" xfId="100"/>
    <cellStyle name="Normal 8 3" xfId="101"/>
    <cellStyle name="Normal 9" xfId="102"/>
    <cellStyle name="Normal 9 2" xfId="103"/>
    <cellStyle name="Normal 9 2 2" xfId="104"/>
    <cellStyle name="Normal 9 3" xfId="105"/>
    <cellStyle name="Normal_Sheet1" xfId="106"/>
    <cellStyle name="Normal_Sheet1 2" xfId="107"/>
    <cellStyle name="Note" xfId="108"/>
    <cellStyle name="Output" xfId="109"/>
    <cellStyle name="Percent" xfId="110"/>
    <cellStyle name="Percent 2" xfId="111"/>
    <cellStyle name="Percent 2 2" xfId="112"/>
    <cellStyle name="Percent 3" xfId="113"/>
    <cellStyle name="Percent 4" xfId="114"/>
    <cellStyle name="Percent 4 2" xfId="115"/>
    <cellStyle name="Percent 5" xfId="116"/>
    <cellStyle name="Percent 5 2" xfId="117"/>
    <cellStyle name="Percent 5 2 2" xfId="118"/>
    <cellStyle name="Percent 5 3" xfId="119"/>
    <cellStyle name="Percent 6" xfId="120"/>
    <cellStyle name="Percent 6 2" xfId="121"/>
    <cellStyle name="Percent 6 2 2" xfId="122"/>
    <cellStyle name="Percent 6 3" xfId="123"/>
    <cellStyle name="Percent 7" xfId="124"/>
    <cellStyle name="Percent 7 2" xfId="125"/>
    <cellStyle name="Percent 7 2 2" xfId="126"/>
    <cellStyle name="Percent 7 2 2 2" xfId="127"/>
    <cellStyle name="Percent 7 2 3" xfId="128"/>
    <cellStyle name="Percent 7 3" xfId="129"/>
    <cellStyle name="Percent 7 3 2" xfId="130"/>
    <cellStyle name="Percent 7 3 2 2" xfId="131"/>
    <cellStyle name="Percent 7 3 3" xfId="132"/>
    <cellStyle name="Percent 7 4" xfId="133"/>
    <cellStyle name="Title" xfId="134"/>
    <cellStyle name="Total" xfId="135"/>
    <cellStyle name="Warning Text" xfId="13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8.8515625" defaultRowHeight="15"/>
  <cols>
    <col min="1" max="1" width="7.28125" style="41" bestFit="1" customWidth="1"/>
    <col min="2" max="2" width="72.28125" style="41" bestFit="1" customWidth="1"/>
    <col min="3" max="3" width="21.140625" style="24" customWidth="1"/>
    <col min="4" max="4" width="16.421875" style="24" customWidth="1"/>
    <col min="5" max="5" width="45.140625" style="58" customWidth="1"/>
    <col min="6" max="6" width="13.421875" style="24" customWidth="1"/>
    <col min="7" max="7" width="10.00390625" style="41" bestFit="1" customWidth="1"/>
    <col min="8" max="8" width="12.421875" style="41" customWidth="1"/>
    <col min="9" max="9" width="22.140625" style="48" customWidth="1"/>
    <col min="10" max="10" width="18.7109375" style="41" customWidth="1"/>
    <col min="11" max="11" width="11.140625" style="41" bestFit="1" customWidth="1"/>
    <col min="12" max="16384" width="8.8515625" style="41" customWidth="1"/>
  </cols>
  <sheetData>
    <row r="1" spans="1:10" ht="13.5">
      <c r="A1" s="1"/>
      <c r="B1" s="2" t="s">
        <v>130</v>
      </c>
      <c r="C1" s="25"/>
      <c r="D1" s="20"/>
      <c r="E1" s="53"/>
      <c r="F1" s="40"/>
      <c r="G1" s="3"/>
      <c r="H1" s="3"/>
      <c r="I1" s="4"/>
      <c r="J1" s="4"/>
    </row>
    <row r="2" spans="1:10" ht="27.75">
      <c r="A2" s="28" t="s">
        <v>0</v>
      </c>
      <c r="B2" s="29" t="s">
        <v>1</v>
      </c>
      <c r="C2" s="30" t="s">
        <v>2</v>
      </c>
      <c r="D2" s="31" t="s">
        <v>3</v>
      </c>
      <c r="E2" s="54" t="s">
        <v>4</v>
      </c>
      <c r="F2" s="43" t="s">
        <v>5</v>
      </c>
      <c r="G2" s="32" t="s">
        <v>6</v>
      </c>
      <c r="H2" s="32" t="s">
        <v>7</v>
      </c>
      <c r="I2" s="33" t="s">
        <v>8</v>
      </c>
      <c r="J2" s="33" t="s">
        <v>9</v>
      </c>
    </row>
    <row r="3" spans="1:10" ht="13.5">
      <c r="A3" s="27">
        <v>1</v>
      </c>
      <c r="B3" s="79" t="s">
        <v>76</v>
      </c>
      <c r="C3" s="78" t="s">
        <v>10</v>
      </c>
      <c r="D3" s="70">
        <v>4388944</v>
      </c>
      <c r="E3" s="68" t="s">
        <v>25</v>
      </c>
      <c r="F3" s="51" t="s">
        <v>38</v>
      </c>
      <c r="G3" s="71">
        <v>1</v>
      </c>
      <c r="H3" s="71">
        <v>581</v>
      </c>
      <c r="I3" s="20">
        <v>7554</v>
      </c>
      <c r="J3" s="21">
        <v>4388944</v>
      </c>
    </row>
    <row r="4" spans="1:10" ht="13.5">
      <c r="A4" s="27">
        <v>2</v>
      </c>
      <c r="B4" s="79" t="s">
        <v>77</v>
      </c>
      <c r="C4" s="78" t="s">
        <v>10</v>
      </c>
      <c r="D4" s="70">
        <v>3780694</v>
      </c>
      <c r="E4" s="68" t="s">
        <v>14</v>
      </c>
      <c r="F4" s="42" t="s">
        <v>38</v>
      </c>
      <c r="G4" s="71">
        <v>1</v>
      </c>
      <c r="H4" s="71">
        <v>570</v>
      </c>
      <c r="I4" s="20">
        <v>6633</v>
      </c>
      <c r="J4" s="21">
        <v>3780694</v>
      </c>
    </row>
    <row r="5" spans="1:10" ht="13.5">
      <c r="A5" s="27">
        <v>3</v>
      </c>
      <c r="B5" s="79" t="s">
        <v>51</v>
      </c>
      <c r="C5" s="78" t="s">
        <v>10</v>
      </c>
      <c r="D5" s="70">
        <v>2053623</v>
      </c>
      <c r="E5" s="68" t="s">
        <v>11</v>
      </c>
      <c r="F5" s="75">
        <v>-0.43</v>
      </c>
      <c r="G5" s="71">
        <v>4</v>
      </c>
      <c r="H5" s="71">
        <v>601</v>
      </c>
      <c r="I5" s="20">
        <v>3417</v>
      </c>
      <c r="J5" s="21">
        <v>25744363</v>
      </c>
    </row>
    <row r="6" spans="1:10" ht="13.5">
      <c r="A6" s="27">
        <v>4</v>
      </c>
      <c r="B6" s="79" t="s">
        <v>64</v>
      </c>
      <c r="C6" s="78" t="s">
        <v>15</v>
      </c>
      <c r="D6" s="70">
        <v>1477249</v>
      </c>
      <c r="E6" s="68" t="s">
        <v>12</v>
      </c>
      <c r="F6" s="75">
        <v>-0.59</v>
      </c>
      <c r="G6" s="71">
        <v>2</v>
      </c>
      <c r="H6" s="71">
        <v>521</v>
      </c>
      <c r="I6" s="20">
        <v>2835</v>
      </c>
      <c r="J6" s="21">
        <v>6658957</v>
      </c>
    </row>
    <row r="7" spans="1:10" ht="13.5">
      <c r="A7" s="27">
        <v>5</v>
      </c>
      <c r="B7" s="79" t="s">
        <v>53</v>
      </c>
      <c r="C7" s="78" t="s">
        <v>15</v>
      </c>
      <c r="D7" s="70">
        <v>1199125</v>
      </c>
      <c r="E7" s="68" t="s">
        <v>14</v>
      </c>
      <c r="F7" s="51">
        <v>-0.49</v>
      </c>
      <c r="G7" s="71">
        <v>3</v>
      </c>
      <c r="H7" s="71">
        <v>602</v>
      </c>
      <c r="I7" s="20">
        <v>1992</v>
      </c>
      <c r="J7" s="21">
        <v>13179300</v>
      </c>
    </row>
    <row r="8" spans="1:10" ht="13.5">
      <c r="A8" s="27">
        <v>6</v>
      </c>
      <c r="B8" s="79" t="s">
        <v>75</v>
      </c>
      <c r="C8" s="78" t="s">
        <v>10</v>
      </c>
      <c r="D8" s="70">
        <v>946086</v>
      </c>
      <c r="E8" s="68" t="s">
        <v>23</v>
      </c>
      <c r="F8" s="42" t="s">
        <v>38</v>
      </c>
      <c r="G8" s="71">
        <v>1</v>
      </c>
      <c r="H8" s="71">
        <v>1</v>
      </c>
      <c r="I8" s="20">
        <v>946086</v>
      </c>
      <c r="J8" s="21">
        <v>946086</v>
      </c>
    </row>
    <row r="9" spans="1:11" ht="13.5">
      <c r="A9" s="27">
        <v>7</v>
      </c>
      <c r="B9" s="79" t="s">
        <v>62</v>
      </c>
      <c r="C9" s="78" t="s">
        <v>15</v>
      </c>
      <c r="D9" s="70">
        <v>876052</v>
      </c>
      <c r="E9" s="68" t="s">
        <v>16</v>
      </c>
      <c r="F9" s="42">
        <v>-0.7</v>
      </c>
      <c r="G9" s="71">
        <v>2</v>
      </c>
      <c r="H9" s="71">
        <v>479</v>
      </c>
      <c r="I9" s="20">
        <v>1829</v>
      </c>
      <c r="J9" s="21">
        <v>4843905</v>
      </c>
      <c r="K9" s="48"/>
    </row>
    <row r="10" spans="1:10" ht="13.5">
      <c r="A10" s="27">
        <v>8</v>
      </c>
      <c r="B10" s="79" t="s">
        <v>54</v>
      </c>
      <c r="C10" s="78" t="s">
        <v>10</v>
      </c>
      <c r="D10" s="70">
        <v>766990</v>
      </c>
      <c r="E10" s="68" t="s">
        <v>11</v>
      </c>
      <c r="F10" s="75">
        <v>-0.43</v>
      </c>
      <c r="G10" s="71">
        <v>3</v>
      </c>
      <c r="H10" s="71">
        <v>419</v>
      </c>
      <c r="I10" s="20">
        <v>1831</v>
      </c>
      <c r="J10" s="21">
        <v>7251786</v>
      </c>
    </row>
    <row r="11" spans="1:10" ht="13.5">
      <c r="A11" s="27">
        <v>9</v>
      </c>
      <c r="B11" s="79" t="s">
        <v>49</v>
      </c>
      <c r="C11" s="78" t="s">
        <v>10</v>
      </c>
      <c r="D11" s="70">
        <v>347438</v>
      </c>
      <c r="E11" s="68" t="s">
        <v>14</v>
      </c>
      <c r="F11" s="42">
        <v>-0.56</v>
      </c>
      <c r="G11" s="71">
        <v>4</v>
      </c>
      <c r="H11" s="71">
        <v>351</v>
      </c>
      <c r="I11" s="20">
        <v>990</v>
      </c>
      <c r="J11" s="21">
        <v>11701124</v>
      </c>
    </row>
    <row r="12" spans="1:10" ht="13.5">
      <c r="A12" s="27">
        <v>10</v>
      </c>
      <c r="B12" s="79" t="s">
        <v>46</v>
      </c>
      <c r="C12" s="78" t="s">
        <v>10</v>
      </c>
      <c r="D12" s="70">
        <v>210703</v>
      </c>
      <c r="E12" s="68" t="s">
        <v>12</v>
      </c>
      <c r="F12" s="42">
        <v>-0.48</v>
      </c>
      <c r="G12" s="71">
        <v>5</v>
      </c>
      <c r="H12" s="71">
        <v>260</v>
      </c>
      <c r="I12" s="20">
        <v>810</v>
      </c>
      <c r="J12" s="21">
        <v>10717314</v>
      </c>
    </row>
    <row r="13" spans="1:10" ht="13.5">
      <c r="A13" s="27">
        <v>11</v>
      </c>
      <c r="B13" s="79" t="s">
        <v>63</v>
      </c>
      <c r="C13" s="78" t="s">
        <v>17</v>
      </c>
      <c r="D13" s="70">
        <v>202815</v>
      </c>
      <c r="E13" s="68" t="s">
        <v>58</v>
      </c>
      <c r="F13" s="51">
        <v>-0.81</v>
      </c>
      <c r="G13" s="71">
        <v>2</v>
      </c>
      <c r="H13" s="71">
        <v>88</v>
      </c>
      <c r="I13" s="20">
        <v>2305</v>
      </c>
      <c r="J13" s="21">
        <v>1505128</v>
      </c>
    </row>
    <row r="14" spans="1:10" ht="13.5">
      <c r="A14" s="27">
        <v>12</v>
      </c>
      <c r="B14" s="79" t="s">
        <v>41</v>
      </c>
      <c r="C14" s="78" t="s">
        <v>15</v>
      </c>
      <c r="D14" s="70">
        <v>73756</v>
      </c>
      <c r="E14" s="68" t="s">
        <v>40</v>
      </c>
      <c r="F14" s="42">
        <v>0.03</v>
      </c>
      <c r="G14" s="71">
        <v>14</v>
      </c>
      <c r="H14" s="71">
        <v>321</v>
      </c>
      <c r="I14" s="20">
        <v>230</v>
      </c>
      <c r="J14" s="21">
        <v>45927546</v>
      </c>
    </row>
    <row r="15" spans="1:10" ht="13.5">
      <c r="A15" s="27">
        <v>13</v>
      </c>
      <c r="B15" s="79" t="s">
        <v>61</v>
      </c>
      <c r="C15" s="78" t="s">
        <v>10</v>
      </c>
      <c r="D15" s="70">
        <v>67164</v>
      </c>
      <c r="E15" s="68" t="s">
        <v>25</v>
      </c>
      <c r="F15" s="42">
        <v>-0.36</v>
      </c>
      <c r="G15" s="71">
        <v>2</v>
      </c>
      <c r="H15" s="71">
        <v>75</v>
      </c>
      <c r="I15" s="20">
        <v>896</v>
      </c>
      <c r="J15" s="21">
        <v>257867</v>
      </c>
    </row>
    <row r="16" spans="1:10" ht="13.5">
      <c r="A16" s="27">
        <v>14</v>
      </c>
      <c r="B16" s="79" t="s">
        <v>34</v>
      </c>
      <c r="C16" s="78" t="s">
        <v>15</v>
      </c>
      <c r="D16" s="70">
        <v>64773</v>
      </c>
      <c r="E16" s="68" t="s">
        <v>12</v>
      </c>
      <c r="F16" s="42">
        <v>-0.5</v>
      </c>
      <c r="G16" s="71">
        <v>7</v>
      </c>
      <c r="H16" s="71">
        <v>146</v>
      </c>
      <c r="I16" s="20">
        <v>444</v>
      </c>
      <c r="J16" s="21">
        <v>9462331</v>
      </c>
    </row>
    <row r="17" spans="1:10" ht="13.5">
      <c r="A17" s="27">
        <v>15</v>
      </c>
      <c r="B17" s="79" t="s">
        <v>65</v>
      </c>
      <c r="C17" s="78" t="s">
        <v>66</v>
      </c>
      <c r="D17" s="70">
        <v>46965</v>
      </c>
      <c r="E17" s="68" t="s">
        <v>32</v>
      </c>
      <c r="F17" s="42">
        <v>-0.63</v>
      </c>
      <c r="G17" s="71">
        <v>2</v>
      </c>
      <c r="H17" s="71">
        <v>102</v>
      </c>
      <c r="I17" s="20">
        <v>460</v>
      </c>
      <c r="J17" s="21">
        <v>281144</v>
      </c>
    </row>
    <row r="18" spans="1:10" ht="13.5">
      <c r="A18" s="34"/>
      <c r="B18" s="35" t="s">
        <v>18</v>
      </c>
      <c r="C18" s="36"/>
      <c r="D18" s="37">
        <f>SUM(D3:D17)</f>
        <v>16502377</v>
      </c>
      <c r="E18" s="55"/>
      <c r="F18" s="91">
        <f>AVERAGE(F3:F17)</f>
        <v>-0.49583333333333335</v>
      </c>
      <c r="G18" s="92">
        <f>AVERAGE(G3:G17)</f>
        <v>3.533333333333333</v>
      </c>
      <c r="H18" s="94">
        <f>AVERAGE(H9:H17,H3:H7)</f>
        <v>365.42857142857144</v>
      </c>
      <c r="I18" s="93">
        <f>AVERAGE(I9:I17,I3:I7)</f>
        <v>2301.8571428571427</v>
      </c>
      <c r="J18" s="37">
        <f>SUM(J3:J17)</f>
        <v>146646489</v>
      </c>
    </row>
    <row r="19" spans="1:10" ht="13.5">
      <c r="A19" s="9"/>
      <c r="B19" s="10"/>
      <c r="C19" s="26"/>
      <c r="D19" s="18"/>
      <c r="E19" s="56"/>
      <c r="F19" s="18"/>
      <c r="G19" s="18"/>
      <c r="H19" s="18"/>
      <c r="I19" s="45"/>
      <c r="J19" s="18"/>
    </row>
    <row r="20" spans="1:10" ht="13.5">
      <c r="A20" s="11"/>
      <c r="C20" s="22"/>
      <c r="D20" s="20"/>
      <c r="E20" s="57"/>
      <c r="F20" s="40"/>
      <c r="G20" s="12"/>
      <c r="H20" s="12"/>
      <c r="I20" s="13"/>
      <c r="J20" s="13"/>
    </row>
    <row r="21" spans="1:10" s="52" customFormat="1" ht="13.5">
      <c r="A21" s="9"/>
      <c r="B21" s="2" t="s">
        <v>19</v>
      </c>
      <c r="C21" s="26"/>
      <c r="D21" s="83"/>
      <c r="E21" s="84"/>
      <c r="F21" s="42"/>
      <c r="G21" s="85"/>
      <c r="H21" s="86"/>
      <c r="I21" s="87"/>
      <c r="J21" s="18"/>
    </row>
    <row r="22" spans="1:11" ht="13.5">
      <c r="A22" s="74">
        <v>18</v>
      </c>
      <c r="B22" s="49" t="s">
        <v>82</v>
      </c>
      <c r="C22" s="76" t="s">
        <v>13</v>
      </c>
      <c r="D22" s="70">
        <v>23164</v>
      </c>
      <c r="E22" s="82" t="s">
        <v>69</v>
      </c>
      <c r="F22" s="89" t="s">
        <v>38</v>
      </c>
      <c r="G22" s="74">
        <v>1</v>
      </c>
      <c r="H22" s="74">
        <v>20</v>
      </c>
      <c r="I22" s="70">
        <v>1158</v>
      </c>
      <c r="J22" s="70">
        <v>23164</v>
      </c>
      <c r="K22" s="74"/>
    </row>
    <row r="23" spans="1:11" ht="13.5">
      <c r="A23" s="74">
        <v>25</v>
      </c>
      <c r="B23" s="63" t="s">
        <v>45</v>
      </c>
      <c r="C23" s="76" t="s">
        <v>47</v>
      </c>
      <c r="D23" s="70">
        <v>8291</v>
      </c>
      <c r="E23" s="81" t="s">
        <v>35</v>
      </c>
      <c r="F23" s="42">
        <v>-0.46</v>
      </c>
      <c r="G23" s="74">
        <v>5</v>
      </c>
      <c r="H23" s="74">
        <v>12</v>
      </c>
      <c r="I23" s="70">
        <v>691</v>
      </c>
      <c r="J23" s="70">
        <v>364193</v>
      </c>
      <c r="K23" s="74"/>
    </row>
    <row r="24" spans="1:11" ht="13.5">
      <c r="A24" s="74">
        <v>27</v>
      </c>
      <c r="B24" s="17" t="s">
        <v>42</v>
      </c>
      <c r="C24" s="23" t="s">
        <v>39</v>
      </c>
      <c r="D24" s="70">
        <v>7889</v>
      </c>
      <c r="E24" s="66" t="s">
        <v>23</v>
      </c>
      <c r="F24" s="89">
        <v>-0.29</v>
      </c>
      <c r="G24" s="74">
        <v>8</v>
      </c>
      <c r="H24" s="74">
        <v>19</v>
      </c>
      <c r="I24" s="70">
        <v>415</v>
      </c>
      <c r="J24" s="70">
        <v>1719178</v>
      </c>
      <c r="K24" s="74"/>
    </row>
    <row r="25" spans="1:11" ht="13.5">
      <c r="A25" s="74">
        <v>38</v>
      </c>
      <c r="B25" s="50" t="s">
        <v>94</v>
      </c>
      <c r="C25" s="76" t="s">
        <v>13</v>
      </c>
      <c r="D25" s="70">
        <v>3222</v>
      </c>
      <c r="E25" s="82" t="s">
        <v>37</v>
      </c>
      <c r="F25" s="89" t="s">
        <v>38</v>
      </c>
      <c r="G25" s="74">
        <v>2</v>
      </c>
      <c r="H25" s="74">
        <v>3</v>
      </c>
      <c r="I25" s="70">
        <v>1074</v>
      </c>
      <c r="J25" s="70">
        <v>82556</v>
      </c>
      <c r="K25" s="74"/>
    </row>
    <row r="26" spans="1:11" ht="13.5">
      <c r="A26" s="74">
        <v>41</v>
      </c>
      <c r="B26" s="65" t="s">
        <v>59</v>
      </c>
      <c r="C26" s="71" t="s">
        <v>13</v>
      </c>
      <c r="D26" s="70">
        <v>2842</v>
      </c>
      <c r="E26" s="68" t="s">
        <v>35</v>
      </c>
      <c r="F26" s="89">
        <v>-0.54</v>
      </c>
      <c r="G26" s="74">
        <v>3</v>
      </c>
      <c r="H26" s="74">
        <v>6</v>
      </c>
      <c r="I26" s="70">
        <v>474</v>
      </c>
      <c r="J26" s="70">
        <v>57425</v>
      </c>
      <c r="K26" s="74"/>
    </row>
    <row r="27" spans="1:11" ht="13.5">
      <c r="A27" s="74">
        <v>44</v>
      </c>
      <c r="B27" s="17" t="s">
        <v>67</v>
      </c>
      <c r="C27" s="23" t="s">
        <v>13</v>
      </c>
      <c r="D27" s="70">
        <v>1978</v>
      </c>
      <c r="E27" s="19" t="s">
        <v>37</v>
      </c>
      <c r="F27" s="89">
        <v>-0.61</v>
      </c>
      <c r="G27" s="74">
        <v>3</v>
      </c>
      <c r="H27" s="74">
        <v>4</v>
      </c>
      <c r="I27" s="70">
        <v>495</v>
      </c>
      <c r="J27" s="70">
        <v>747908</v>
      </c>
      <c r="K27" s="74"/>
    </row>
    <row r="28" spans="1:11" ht="13.5">
      <c r="A28" s="74">
        <v>46</v>
      </c>
      <c r="B28" s="81" t="s">
        <v>28</v>
      </c>
      <c r="C28" s="76" t="s">
        <v>13</v>
      </c>
      <c r="D28" s="70">
        <v>1783</v>
      </c>
      <c r="E28" s="81" t="s">
        <v>16</v>
      </c>
      <c r="F28" s="89">
        <v>5.65</v>
      </c>
      <c r="G28" s="74">
        <v>14</v>
      </c>
      <c r="H28" s="74">
        <v>3</v>
      </c>
      <c r="I28" s="70">
        <v>594</v>
      </c>
      <c r="J28" s="70">
        <v>5061787</v>
      </c>
      <c r="K28" s="74"/>
    </row>
    <row r="29" spans="1:11" ht="13.5">
      <c r="A29" s="74">
        <v>57</v>
      </c>
      <c r="B29" s="65" t="s">
        <v>93</v>
      </c>
      <c r="C29" s="22" t="s">
        <v>13</v>
      </c>
      <c r="D29" s="70">
        <v>1014</v>
      </c>
      <c r="E29" s="65" t="s">
        <v>99</v>
      </c>
      <c r="F29" s="89" t="s">
        <v>38</v>
      </c>
      <c r="G29" s="74">
        <v>4</v>
      </c>
      <c r="H29" s="74">
        <v>4</v>
      </c>
      <c r="I29" s="70">
        <v>254</v>
      </c>
      <c r="J29" s="70">
        <v>12254</v>
      </c>
      <c r="K29" s="74"/>
    </row>
    <row r="30" spans="1:11" ht="13.5">
      <c r="A30" s="74">
        <v>61</v>
      </c>
      <c r="B30" s="63" t="s">
        <v>48</v>
      </c>
      <c r="C30" s="76" t="s">
        <v>13</v>
      </c>
      <c r="D30" s="70">
        <v>859</v>
      </c>
      <c r="E30" s="81" t="s">
        <v>52</v>
      </c>
      <c r="F30" s="42">
        <v>-0.61</v>
      </c>
      <c r="G30" s="74">
        <v>4</v>
      </c>
      <c r="H30" s="74">
        <v>4</v>
      </c>
      <c r="I30" s="70">
        <v>215</v>
      </c>
      <c r="J30" s="70">
        <v>48568</v>
      </c>
      <c r="K30" s="74"/>
    </row>
    <row r="31" spans="1:11" ht="13.5">
      <c r="A31" s="74">
        <v>62</v>
      </c>
      <c r="B31" s="68" t="s">
        <v>30</v>
      </c>
      <c r="C31" s="22" t="s">
        <v>13</v>
      </c>
      <c r="D31" s="70">
        <v>838</v>
      </c>
      <c r="E31" s="65" t="s">
        <v>20</v>
      </c>
      <c r="F31" s="89">
        <v>-0.88</v>
      </c>
      <c r="G31" s="74">
        <v>10</v>
      </c>
      <c r="H31" s="74">
        <v>4</v>
      </c>
      <c r="I31" s="70">
        <v>210</v>
      </c>
      <c r="J31" s="70">
        <v>1216848</v>
      </c>
      <c r="K31" s="74"/>
    </row>
    <row r="32" spans="1:11" ht="13.5">
      <c r="A32" s="74">
        <v>63</v>
      </c>
      <c r="B32" s="50" t="s">
        <v>92</v>
      </c>
      <c r="C32" s="24" t="s">
        <v>13</v>
      </c>
      <c r="D32" s="70">
        <v>809</v>
      </c>
      <c r="E32" s="49" t="s">
        <v>104</v>
      </c>
      <c r="F32" s="89" t="s">
        <v>38</v>
      </c>
      <c r="G32" s="74">
        <v>5</v>
      </c>
      <c r="H32" s="74">
        <v>2</v>
      </c>
      <c r="I32" s="70">
        <v>405</v>
      </c>
      <c r="J32" s="70">
        <v>28127</v>
      </c>
      <c r="K32" s="74"/>
    </row>
    <row r="33" spans="1:11" ht="13.5">
      <c r="A33" s="74">
        <v>64</v>
      </c>
      <c r="B33" s="81" t="s">
        <v>85</v>
      </c>
      <c r="C33" s="76" t="s">
        <v>13</v>
      </c>
      <c r="D33" s="70">
        <v>789</v>
      </c>
      <c r="E33" s="81" t="s">
        <v>101</v>
      </c>
      <c r="F33" s="89" t="s">
        <v>38</v>
      </c>
      <c r="G33" s="74">
        <v>2</v>
      </c>
      <c r="H33" s="74">
        <v>2</v>
      </c>
      <c r="I33" s="70">
        <v>395</v>
      </c>
      <c r="J33" s="70">
        <v>31467</v>
      </c>
      <c r="K33" s="74"/>
    </row>
    <row r="34" spans="1:11" ht="13.5">
      <c r="A34" s="74">
        <v>69</v>
      </c>
      <c r="B34" s="63" t="s">
        <v>50</v>
      </c>
      <c r="C34" s="76" t="s">
        <v>13</v>
      </c>
      <c r="D34" s="70">
        <v>576</v>
      </c>
      <c r="E34" s="81" t="s">
        <v>20</v>
      </c>
      <c r="F34" s="89">
        <v>-0.75</v>
      </c>
      <c r="G34" s="74">
        <v>4</v>
      </c>
      <c r="H34" s="74">
        <v>3</v>
      </c>
      <c r="I34" s="70">
        <v>192</v>
      </c>
      <c r="J34" s="70">
        <v>11910</v>
      </c>
      <c r="K34" s="74"/>
    </row>
    <row r="35" spans="1:11" ht="13.5">
      <c r="A35" s="74">
        <v>70</v>
      </c>
      <c r="B35" s="81" t="s">
        <v>29</v>
      </c>
      <c r="C35" s="76" t="s">
        <v>13</v>
      </c>
      <c r="D35" s="70">
        <v>539</v>
      </c>
      <c r="E35" s="81" t="s">
        <v>14</v>
      </c>
      <c r="F35" s="89">
        <v>-0.58</v>
      </c>
      <c r="G35" s="74">
        <v>11</v>
      </c>
      <c r="H35" s="74">
        <v>7</v>
      </c>
      <c r="I35" s="70">
        <v>77</v>
      </c>
      <c r="J35" s="70">
        <v>3164103</v>
      </c>
      <c r="K35" s="74"/>
    </row>
    <row r="36" spans="1:11" ht="13.5">
      <c r="A36" s="74">
        <v>71</v>
      </c>
      <c r="B36" s="79" t="s">
        <v>55</v>
      </c>
      <c r="C36" s="76" t="s">
        <v>56</v>
      </c>
      <c r="D36" s="70">
        <v>511</v>
      </c>
      <c r="E36" s="81" t="s">
        <v>35</v>
      </c>
      <c r="F36" s="42">
        <v>0.44</v>
      </c>
      <c r="G36" s="74">
        <v>9</v>
      </c>
      <c r="H36" s="74">
        <v>3</v>
      </c>
      <c r="I36" s="70">
        <v>170</v>
      </c>
      <c r="J36" s="70">
        <v>8738</v>
      </c>
      <c r="K36" s="74"/>
    </row>
    <row r="37" spans="1:11" s="90" customFormat="1" ht="13.5">
      <c r="A37" s="74">
        <v>75</v>
      </c>
      <c r="B37" s="79" t="s">
        <v>86</v>
      </c>
      <c r="C37" s="76" t="s">
        <v>91</v>
      </c>
      <c r="D37" s="70">
        <v>376</v>
      </c>
      <c r="E37" s="81" t="s">
        <v>87</v>
      </c>
      <c r="F37" s="42" t="s">
        <v>38</v>
      </c>
      <c r="G37" s="74">
        <v>34</v>
      </c>
      <c r="H37" s="74">
        <v>1</v>
      </c>
      <c r="I37" s="70">
        <v>376</v>
      </c>
      <c r="J37" s="70">
        <v>104964</v>
      </c>
      <c r="K37" s="74"/>
    </row>
    <row r="38" spans="1:11" s="90" customFormat="1" ht="13.5">
      <c r="A38" s="74">
        <v>82</v>
      </c>
      <c r="B38" s="79" t="s">
        <v>43</v>
      </c>
      <c r="C38" s="76" t="s">
        <v>33</v>
      </c>
      <c r="D38" s="70">
        <v>173</v>
      </c>
      <c r="E38" s="81" t="s">
        <v>32</v>
      </c>
      <c r="F38" s="42">
        <v>-0.88</v>
      </c>
      <c r="G38" s="74">
        <v>9</v>
      </c>
      <c r="H38" s="74">
        <v>2</v>
      </c>
      <c r="I38" s="70">
        <v>87</v>
      </c>
      <c r="J38" s="70">
        <v>800335</v>
      </c>
      <c r="K38" s="74"/>
    </row>
    <row r="39" spans="1:11" s="90" customFormat="1" ht="13.5">
      <c r="A39" s="74">
        <v>89</v>
      </c>
      <c r="B39" s="79" t="s">
        <v>31</v>
      </c>
      <c r="C39" s="76" t="s">
        <v>13</v>
      </c>
      <c r="D39" s="70">
        <v>17</v>
      </c>
      <c r="E39" s="81" t="s">
        <v>36</v>
      </c>
      <c r="F39" s="42">
        <v>-0.89</v>
      </c>
      <c r="G39" s="74">
        <v>9</v>
      </c>
      <c r="H39" s="74">
        <v>1</v>
      </c>
      <c r="I39" s="70">
        <v>17</v>
      </c>
      <c r="J39" s="70">
        <v>298253</v>
      </c>
      <c r="K39" s="74"/>
    </row>
    <row r="40" spans="1:11" s="52" customFormat="1" ht="13.5">
      <c r="A40" s="74"/>
      <c r="B40" s="63"/>
      <c r="C40" s="76"/>
      <c r="D40" s="70"/>
      <c r="E40" s="81"/>
      <c r="F40" s="42"/>
      <c r="G40" s="80"/>
      <c r="H40" s="74"/>
      <c r="I40" s="70"/>
      <c r="J40" s="70"/>
      <c r="K40" s="74"/>
    </row>
    <row r="41" spans="1:11" ht="13.5">
      <c r="A41" s="74"/>
      <c r="B41" s="2" t="s">
        <v>24</v>
      </c>
      <c r="C41" s="25"/>
      <c r="D41" s="70"/>
      <c r="E41" s="88"/>
      <c r="F41" s="42"/>
      <c r="G41" s="80"/>
      <c r="H41" s="74"/>
      <c r="I41" s="70"/>
      <c r="J41" s="70"/>
      <c r="K41" s="74"/>
    </row>
    <row r="42" spans="1:11" ht="13.5">
      <c r="A42" s="74">
        <v>19</v>
      </c>
      <c r="B42" s="63" t="s">
        <v>81</v>
      </c>
      <c r="C42" s="76" t="s">
        <v>72</v>
      </c>
      <c r="D42" s="70">
        <v>14033</v>
      </c>
      <c r="E42" s="81" t="s">
        <v>35</v>
      </c>
      <c r="F42" s="42" t="s">
        <v>38</v>
      </c>
      <c r="G42" s="80">
        <v>1</v>
      </c>
      <c r="H42" s="74">
        <v>20</v>
      </c>
      <c r="I42" s="70">
        <v>702</v>
      </c>
      <c r="J42" s="70">
        <v>14033</v>
      </c>
      <c r="K42" s="74"/>
    </row>
    <row r="43" spans="1:11" ht="13.5">
      <c r="A43" s="74">
        <v>21</v>
      </c>
      <c r="B43" s="63" t="s">
        <v>78</v>
      </c>
      <c r="C43" s="76" t="s">
        <v>10</v>
      </c>
      <c r="D43" s="70">
        <v>13736</v>
      </c>
      <c r="E43" s="81" t="s">
        <v>12</v>
      </c>
      <c r="F43" s="42" t="s">
        <v>38</v>
      </c>
      <c r="G43" s="80">
        <v>1</v>
      </c>
      <c r="H43" s="74">
        <v>52</v>
      </c>
      <c r="I43" s="70">
        <v>264</v>
      </c>
      <c r="J43" s="70">
        <v>13736</v>
      </c>
      <c r="K43" s="74"/>
    </row>
    <row r="44" spans="1:11" ht="13.5">
      <c r="A44" s="74">
        <v>23</v>
      </c>
      <c r="B44" s="63" t="s">
        <v>79</v>
      </c>
      <c r="C44" s="76" t="s">
        <v>83</v>
      </c>
      <c r="D44" s="70">
        <v>10908</v>
      </c>
      <c r="E44" s="81" t="s">
        <v>70</v>
      </c>
      <c r="F44" s="42" t="s">
        <v>38</v>
      </c>
      <c r="G44" s="80">
        <v>1</v>
      </c>
      <c r="H44" s="74">
        <v>16</v>
      </c>
      <c r="I44" s="70">
        <v>682</v>
      </c>
      <c r="J44" s="70">
        <v>10908</v>
      </c>
      <c r="K44" s="74"/>
    </row>
    <row r="45" spans="1:11" ht="13.5">
      <c r="A45" s="74">
        <v>35</v>
      </c>
      <c r="B45" s="63" t="s">
        <v>84</v>
      </c>
      <c r="C45" s="76" t="s">
        <v>17</v>
      </c>
      <c r="D45" s="70">
        <v>3763</v>
      </c>
      <c r="E45" s="81" t="s">
        <v>103</v>
      </c>
      <c r="F45" s="42" t="s">
        <v>38</v>
      </c>
      <c r="G45" s="80">
        <v>1</v>
      </c>
      <c r="H45" s="74">
        <v>4</v>
      </c>
      <c r="I45" s="70">
        <v>941</v>
      </c>
      <c r="J45" s="70">
        <v>3763</v>
      </c>
      <c r="K45" s="74"/>
    </row>
    <row r="46" spans="1:11" s="90" customFormat="1" ht="13.5">
      <c r="A46" s="74">
        <v>39</v>
      </c>
      <c r="B46" s="63" t="s">
        <v>74</v>
      </c>
      <c r="C46" s="76" t="s">
        <v>71</v>
      </c>
      <c r="D46" s="70">
        <v>3080</v>
      </c>
      <c r="E46" s="81" t="s">
        <v>68</v>
      </c>
      <c r="F46" s="42" t="s">
        <v>38</v>
      </c>
      <c r="G46" s="80">
        <v>1</v>
      </c>
      <c r="H46" s="74">
        <v>3</v>
      </c>
      <c r="I46" s="70">
        <v>1027</v>
      </c>
      <c r="J46" s="70">
        <v>3080</v>
      </c>
      <c r="K46" s="74"/>
    </row>
    <row r="47" spans="1:11" s="90" customFormat="1" ht="13.5">
      <c r="A47" s="74">
        <v>40</v>
      </c>
      <c r="B47" s="63" t="s">
        <v>105</v>
      </c>
      <c r="C47" s="76" t="s">
        <v>10</v>
      </c>
      <c r="D47" s="70">
        <v>2893</v>
      </c>
      <c r="E47" s="81" t="s">
        <v>100</v>
      </c>
      <c r="F47" s="42" t="s">
        <v>38</v>
      </c>
      <c r="G47" s="80">
        <v>1</v>
      </c>
      <c r="H47" s="74">
        <v>5</v>
      </c>
      <c r="I47" s="70">
        <v>579</v>
      </c>
      <c r="J47" s="70">
        <v>2893</v>
      </c>
      <c r="K47" s="74"/>
    </row>
    <row r="48" spans="1:11" s="90" customFormat="1" ht="13.5">
      <c r="A48" s="74">
        <v>83</v>
      </c>
      <c r="B48" s="63" t="s">
        <v>88</v>
      </c>
      <c r="C48" s="76" t="s">
        <v>90</v>
      </c>
      <c r="D48" s="70">
        <v>147</v>
      </c>
      <c r="E48" s="81" t="s">
        <v>97</v>
      </c>
      <c r="F48" s="42" t="s">
        <v>38</v>
      </c>
      <c r="G48" s="80">
        <v>1</v>
      </c>
      <c r="H48" s="74">
        <v>1</v>
      </c>
      <c r="I48" s="70">
        <v>147</v>
      </c>
      <c r="J48" s="70">
        <v>147</v>
      </c>
      <c r="K48" s="74"/>
    </row>
    <row r="49" spans="1:11" s="90" customFormat="1" ht="13.5">
      <c r="A49" s="74">
        <v>85</v>
      </c>
      <c r="B49" s="63" t="s">
        <v>80</v>
      </c>
      <c r="C49" s="76" t="s">
        <v>10</v>
      </c>
      <c r="D49" s="70">
        <v>86</v>
      </c>
      <c r="E49" s="81" t="s">
        <v>57</v>
      </c>
      <c r="F49" s="42" t="s">
        <v>38</v>
      </c>
      <c r="G49" s="80">
        <v>1</v>
      </c>
      <c r="H49" s="74">
        <v>5</v>
      </c>
      <c r="I49" s="70">
        <v>17</v>
      </c>
      <c r="J49" s="70">
        <v>86</v>
      </c>
      <c r="K49" s="74"/>
    </row>
    <row r="50" spans="1:11" s="90" customFormat="1" ht="13.5">
      <c r="A50" s="80"/>
      <c r="B50" s="63"/>
      <c r="C50" s="76"/>
      <c r="D50" s="70"/>
      <c r="E50" s="81"/>
      <c r="F50" s="42"/>
      <c r="G50" s="80"/>
      <c r="H50" s="74"/>
      <c r="I50" s="70"/>
      <c r="J50" s="70"/>
      <c r="K50" s="74"/>
    </row>
    <row r="51" spans="1:10" ht="13.5">
      <c r="A51" s="80"/>
      <c r="B51"/>
      <c r="C51" s="76"/>
      <c r="D51" s="77"/>
      <c r="E51" s="81"/>
      <c r="F51" s="51"/>
      <c r="G51" s="67"/>
      <c r="H51" s="74"/>
      <c r="I51" s="20"/>
      <c r="J51" s="70"/>
    </row>
    <row r="52" spans="1:10" ht="13.5">
      <c r="A52" s="80"/>
      <c r="B52" s="15" t="s">
        <v>21</v>
      </c>
      <c r="C52" s="64"/>
      <c r="D52" s="77"/>
      <c r="E52" s="64"/>
      <c r="F52" s="52"/>
      <c r="G52" s="8"/>
      <c r="H52" s="39"/>
      <c r="I52" s="20"/>
      <c r="J52" s="20"/>
    </row>
    <row r="53" spans="1:10" ht="13.5">
      <c r="A53" s="80"/>
      <c r="B53" s="14" t="s">
        <v>106</v>
      </c>
      <c r="C53" s="52"/>
      <c r="D53" s="77"/>
      <c r="E53" s="64"/>
      <c r="F53" s="52"/>
      <c r="G53" s="8"/>
      <c r="H53" s="12"/>
      <c r="I53" s="13"/>
      <c r="J53" s="7"/>
    </row>
    <row r="54" spans="1:10" ht="13.5">
      <c r="A54" s="80"/>
      <c r="B54" s="14"/>
      <c r="C54" s="64"/>
      <c r="D54" s="77"/>
      <c r="E54" s="64"/>
      <c r="F54" s="52"/>
      <c r="G54" s="8"/>
      <c r="H54" s="6"/>
      <c r="I54" s="46"/>
      <c r="J54" s="8"/>
    </row>
    <row r="55" spans="1:10" ht="13.5">
      <c r="A55" s="80"/>
      <c r="B55" s="14" t="s">
        <v>107</v>
      </c>
      <c r="C55" s="64"/>
      <c r="D55" s="77"/>
      <c r="E55" s="77"/>
      <c r="F55" s="77"/>
      <c r="G55" s="8"/>
      <c r="H55" s="6"/>
      <c r="I55" s="46"/>
      <c r="J55" s="8"/>
    </row>
    <row r="56" spans="1:10" ht="13.5">
      <c r="A56" s="72"/>
      <c r="B56" s="14"/>
      <c r="C56" s="64"/>
      <c r="D56" s="77"/>
      <c r="E56" s="77"/>
      <c r="F56" s="77"/>
      <c r="G56" s="5"/>
      <c r="H56" s="6"/>
      <c r="I56" s="46"/>
      <c r="J56" s="8"/>
    </row>
    <row r="57" spans="1:10" ht="13.5">
      <c r="A57" s="72"/>
      <c r="B57" s="14" t="s">
        <v>108</v>
      </c>
      <c r="C57" s="64"/>
      <c r="D57" s="77"/>
      <c r="E57" s="77"/>
      <c r="F57" s="77"/>
      <c r="G57" s="5"/>
      <c r="H57" s="6"/>
      <c r="I57" s="46"/>
      <c r="J57" s="8"/>
    </row>
    <row r="58" spans="1:10" ht="13.5">
      <c r="A58" s="72"/>
      <c r="B58" s="14"/>
      <c r="C58" s="52"/>
      <c r="D58" s="77"/>
      <c r="E58" s="77"/>
      <c r="F58" s="77"/>
      <c r="G58" s="5"/>
      <c r="H58" s="8"/>
      <c r="I58" s="47"/>
      <c r="J58" s="5"/>
    </row>
    <row r="59" spans="1:10" ht="13.5">
      <c r="A59" s="72"/>
      <c r="B59" s="14" t="s">
        <v>73</v>
      </c>
      <c r="C59" s="64"/>
      <c r="D59" s="77"/>
      <c r="E59" s="77"/>
      <c r="F59" s="77"/>
      <c r="G59" s="5"/>
      <c r="H59" s="8"/>
      <c r="I59" s="47"/>
      <c r="J59" s="5"/>
    </row>
    <row r="60" spans="1:10" ht="13.5">
      <c r="A60" s="72"/>
      <c r="B60" s="14"/>
      <c r="C60" s="64"/>
      <c r="D60" s="77"/>
      <c r="E60" s="77"/>
      <c r="F60" s="77"/>
      <c r="G60" s="5"/>
      <c r="H60" s="8"/>
      <c r="I60" s="47"/>
      <c r="J60" s="5"/>
    </row>
    <row r="61" spans="1:10" ht="13.5">
      <c r="A61" s="72"/>
      <c r="B61" s="14" t="s">
        <v>109</v>
      </c>
      <c r="C61" s="27"/>
      <c r="D61" s="77"/>
      <c r="E61" s="77"/>
      <c r="F61" s="77"/>
      <c r="G61" s="12"/>
      <c r="H61" s="8"/>
      <c r="I61" s="47"/>
      <c r="J61" s="5"/>
    </row>
    <row r="62" spans="1:10" ht="13.5">
      <c r="A62" s="72"/>
      <c r="B62" s="14"/>
      <c r="C62" s="27"/>
      <c r="D62" s="77"/>
      <c r="E62" s="77"/>
      <c r="F62" s="77"/>
      <c r="G62" s="12"/>
      <c r="H62" s="8"/>
      <c r="I62" s="47"/>
      <c r="J62" s="5"/>
    </row>
    <row r="63" spans="1:10" ht="13.5">
      <c r="A63" s="72"/>
      <c r="B63" s="73" t="s">
        <v>22</v>
      </c>
      <c r="C63" s="27"/>
      <c r="D63" s="71"/>
      <c r="E63" s="77"/>
      <c r="F63" s="77"/>
      <c r="G63" s="12"/>
      <c r="H63" s="12"/>
      <c r="I63" s="16"/>
      <c r="J63" s="16"/>
    </row>
    <row r="64" spans="1:10" ht="13.5">
      <c r="A64" s="72"/>
      <c r="B64" s="60"/>
      <c r="C64" s="41"/>
      <c r="D64" s="20"/>
      <c r="E64" s="77"/>
      <c r="F64" s="77"/>
      <c r="G64" s="12"/>
      <c r="H64" s="12"/>
      <c r="I64" s="16"/>
      <c r="J64" s="16"/>
    </row>
    <row r="65" spans="1:10" ht="13.5">
      <c r="A65" s="72"/>
      <c r="B65" s="61" t="s">
        <v>27</v>
      </c>
      <c r="C65" s="41"/>
      <c r="D65" s="20"/>
      <c r="E65" s="77"/>
      <c r="F65" s="77"/>
      <c r="G65" s="12"/>
      <c r="H65" s="12"/>
      <c r="I65" s="16"/>
      <c r="J65" s="16"/>
    </row>
    <row r="66" spans="1:10" ht="13.5">
      <c r="A66" s="72"/>
      <c r="B66" s="63" t="s">
        <v>122</v>
      </c>
      <c r="C66" s="41"/>
      <c r="D66" s="20"/>
      <c r="E66" s="77"/>
      <c r="F66" s="77"/>
      <c r="G66" s="12"/>
      <c r="H66" s="12"/>
      <c r="I66" s="13"/>
      <c r="J66" s="13"/>
    </row>
    <row r="67" spans="1:10" ht="13.5">
      <c r="A67" s="72"/>
      <c r="B67" s="63" t="s">
        <v>123</v>
      </c>
      <c r="C67" s="41"/>
      <c r="D67" s="20"/>
      <c r="E67" s="77"/>
      <c r="F67" s="77"/>
      <c r="G67" s="12"/>
      <c r="H67" s="12"/>
      <c r="I67" s="13"/>
      <c r="J67" s="13"/>
    </row>
    <row r="68" spans="1:10" ht="13.5">
      <c r="A68" s="72"/>
      <c r="B68" s="62"/>
      <c r="C68" s="41"/>
      <c r="D68" s="20"/>
      <c r="E68" s="64"/>
      <c r="F68" s="40"/>
      <c r="G68" s="12"/>
      <c r="H68" s="12"/>
      <c r="I68" s="13"/>
      <c r="J68" s="13"/>
    </row>
    <row r="69" spans="1:10" ht="13.5">
      <c r="A69" s="72"/>
      <c r="B69" s="61" t="s">
        <v>26</v>
      </c>
      <c r="C69" s="41"/>
      <c r="D69" s="20"/>
      <c r="E69" s="64"/>
      <c r="F69" s="40"/>
      <c r="G69" s="12"/>
      <c r="H69" s="12"/>
      <c r="I69" s="13"/>
      <c r="J69" s="13"/>
    </row>
    <row r="70" spans="1:10" ht="13.5">
      <c r="A70" s="72"/>
      <c r="B70" s="63" t="s">
        <v>125</v>
      </c>
      <c r="C70" s="41"/>
      <c r="D70" s="20"/>
      <c r="E70" s="57"/>
      <c r="F70" s="40"/>
      <c r="G70" s="12"/>
      <c r="H70" s="12"/>
      <c r="I70" s="13"/>
      <c r="J70" s="13"/>
    </row>
    <row r="71" spans="1:10" s="90" customFormat="1" ht="13.5">
      <c r="A71" s="72"/>
      <c r="B71" s="63" t="s">
        <v>126</v>
      </c>
      <c r="D71" s="20"/>
      <c r="E71" s="57"/>
      <c r="F71" s="40"/>
      <c r="G71" s="12"/>
      <c r="H71" s="12"/>
      <c r="I71" s="13"/>
      <c r="J71" s="13"/>
    </row>
    <row r="72" spans="1:10" s="90" customFormat="1" ht="13.5">
      <c r="A72" s="72"/>
      <c r="B72" s="63" t="s">
        <v>127</v>
      </c>
      <c r="D72" s="20"/>
      <c r="E72" s="57"/>
      <c r="F72" s="40"/>
      <c r="G72" s="12"/>
      <c r="H72" s="12"/>
      <c r="I72" s="13"/>
      <c r="J72" s="13"/>
    </row>
    <row r="73" spans="1:10" s="90" customFormat="1" ht="13.5">
      <c r="A73" s="72"/>
      <c r="B73" s="63" t="s">
        <v>128</v>
      </c>
      <c r="D73" s="20"/>
      <c r="E73" s="57"/>
      <c r="F73" s="40"/>
      <c r="G73" s="12"/>
      <c r="H73" s="12"/>
      <c r="I73" s="13"/>
      <c r="J73" s="13"/>
    </row>
    <row r="74" spans="1:10" s="90" customFormat="1" ht="13.5">
      <c r="A74" s="72"/>
      <c r="B74" s="63" t="s">
        <v>129</v>
      </c>
      <c r="D74" s="20"/>
      <c r="E74" s="57"/>
      <c r="F74" s="40"/>
      <c r="G74" s="12"/>
      <c r="H74" s="12"/>
      <c r="I74" s="13"/>
      <c r="J74" s="13"/>
    </row>
    <row r="75" spans="1:10" ht="13.5">
      <c r="A75" s="72"/>
      <c r="D75" s="41"/>
      <c r="E75" s="59"/>
      <c r="H75" s="12"/>
      <c r="I75" s="13"/>
      <c r="J75" s="13"/>
    </row>
    <row r="76" spans="1:4" ht="13.5">
      <c r="A76" s="72"/>
      <c r="B76" s="59"/>
      <c r="D76" s="44"/>
    </row>
    <row r="77" spans="1:4" ht="13.5">
      <c r="A77" s="69"/>
      <c r="B77" s="38" t="s">
        <v>124</v>
      </c>
      <c r="D77" s="44"/>
    </row>
    <row r="78" spans="1:11" s="90" customFormat="1" ht="13.5">
      <c r="A78" s="80"/>
      <c r="B78" s="63" t="s">
        <v>116</v>
      </c>
      <c r="C78" s="76" t="s">
        <v>119</v>
      </c>
      <c r="D78" s="70" t="s">
        <v>38</v>
      </c>
      <c r="E78" s="81" t="s">
        <v>98</v>
      </c>
      <c r="F78" s="42"/>
      <c r="G78" s="80"/>
      <c r="H78" s="74"/>
      <c r="I78" s="70"/>
      <c r="J78" s="70"/>
      <c r="K78" s="74"/>
    </row>
    <row r="79" spans="1:11" s="90" customFormat="1" ht="13.5">
      <c r="A79" s="80"/>
      <c r="B79" s="63" t="s">
        <v>110</v>
      </c>
      <c r="C79" s="76" t="s">
        <v>13</v>
      </c>
      <c r="D79" s="70" t="s">
        <v>38</v>
      </c>
      <c r="E79" s="81" t="s">
        <v>87</v>
      </c>
      <c r="F79" s="42"/>
      <c r="G79" s="80"/>
      <c r="H79" s="74"/>
      <c r="I79" s="70"/>
      <c r="J79" s="70"/>
      <c r="K79" s="74"/>
    </row>
    <row r="80" spans="1:11" s="90" customFormat="1" ht="13.5">
      <c r="A80" s="80"/>
      <c r="B80" s="63" t="s">
        <v>117</v>
      </c>
      <c r="C80" s="76" t="s">
        <v>15</v>
      </c>
      <c r="D80" s="70" t="s">
        <v>38</v>
      </c>
      <c r="E80" s="81" t="s">
        <v>16</v>
      </c>
      <c r="F80" s="42"/>
      <c r="G80" s="80"/>
      <c r="H80" s="74"/>
      <c r="I80" s="70"/>
      <c r="J80" s="70"/>
      <c r="K80" s="74"/>
    </row>
    <row r="81" spans="1:11" s="90" customFormat="1" ht="13.5">
      <c r="A81" s="80"/>
      <c r="B81" s="63" t="s">
        <v>111</v>
      </c>
      <c r="C81" s="76" t="s">
        <v>120</v>
      </c>
      <c r="D81" s="70" t="s">
        <v>38</v>
      </c>
      <c r="E81" s="81" t="s">
        <v>20</v>
      </c>
      <c r="F81" s="42"/>
      <c r="G81" s="80"/>
      <c r="H81" s="74"/>
      <c r="I81" s="70"/>
      <c r="J81" s="70"/>
      <c r="K81" s="74"/>
    </row>
    <row r="82" spans="1:11" s="90" customFormat="1" ht="13.5">
      <c r="A82" s="80"/>
      <c r="B82" s="63" t="s">
        <v>112</v>
      </c>
      <c r="C82" s="76" t="s">
        <v>17</v>
      </c>
      <c r="D82" s="70" t="s">
        <v>38</v>
      </c>
      <c r="E82" s="81" t="s">
        <v>95</v>
      </c>
      <c r="F82" s="42"/>
      <c r="G82" s="80"/>
      <c r="H82" s="74"/>
      <c r="I82" s="70"/>
      <c r="J82" s="70"/>
      <c r="K82" s="74"/>
    </row>
    <row r="83" spans="1:11" s="90" customFormat="1" ht="13.5">
      <c r="A83" s="80"/>
      <c r="B83" s="63" t="s">
        <v>113</v>
      </c>
      <c r="C83" s="76" t="s">
        <v>17</v>
      </c>
      <c r="D83" s="70" t="s">
        <v>38</v>
      </c>
      <c r="E83" s="81" t="s">
        <v>102</v>
      </c>
      <c r="F83" s="42"/>
      <c r="G83" s="80"/>
      <c r="H83" s="74"/>
      <c r="I83" s="70"/>
      <c r="J83" s="70"/>
      <c r="K83" s="74"/>
    </row>
    <row r="84" spans="1:11" s="90" customFormat="1" ht="13.5">
      <c r="A84" s="80"/>
      <c r="B84" s="63" t="s">
        <v>114</v>
      </c>
      <c r="C84" s="76" t="s">
        <v>121</v>
      </c>
      <c r="D84" s="70" t="s">
        <v>38</v>
      </c>
      <c r="E84" s="81" t="s">
        <v>44</v>
      </c>
      <c r="F84" s="42"/>
      <c r="G84" s="80"/>
      <c r="H84" s="74"/>
      <c r="I84" s="70"/>
      <c r="J84" s="70"/>
      <c r="K84" s="74"/>
    </row>
    <row r="85" spans="1:11" s="90" customFormat="1" ht="13.5">
      <c r="A85" s="80"/>
      <c r="B85" s="63" t="s">
        <v>118</v>
      </c>
      <c r="C85" s="76" t="s">
        <v>89</v>
      </c>
      <c r="D85" s="70" t="s">
        <v>38</v>
      </c>
      <c r="E85" s="81" t="s">
        <v>60</v>
      </c>
      <c r="F85" s="42"/>
      <c r="G85" s="80"/>
      <c r="H85" s="74"/>
      <c r="I85" s="70"/>
      <c r="J85" s="70"/>
      <c r="K85" s="74"/>
    </row>
    <row r="86" spans="1:11" s="90" customFormat="1" ht="13.5">
      <c r="A86" s="80"/>
      <c r="B86" s="63" t="s">
        <v>115</v>
      </c>
      <c r="C86" s="76" t="s">
        <v>10</v>
      </c>
      <c r="D86" s="70" t="s">
        <v>38</v>
      </c>
      <c r="E86" s="81" t="s">
        <v>96</v>
      </c>
      <c r="F86" s="42"/>
      <c r="G86" s="80"/>
      <c r="H86" s="74"/>
      <c r="I86" s="70"/>
      <c r="J86" s="70"/>
      <c r="K86" s="74"/>
    </row>
  </sheetData>
  <sheetProtection/>
  <conditionalFormatting sqref="B43">
    <cfRule type="duplicateValues" priority="9" dxfId="6">
      <formula>AND(COUNTIF('BFI Weekend Box Office'!$B$43:$B$43,'BFI Weekend Box Office'!B43)&gt;1,NOT(ISBLANK('BFI Weekend Box Office'!B43)))</formula>
    </cfRule>
  </conditionalFormatting>
  <conditionalFormatting sqref="B44">
    <cfRule type="duplicateValues" priority="133" dxfId="6">
      <formula>AND(COUNTIF('BFI Weekend Box Office'!$B$44:$B$44,'BFI Weekend Box Office'!B44)&gt;1,NOT(ISBLANK('BFI Weekend Box Office'!B44)))</formula>
    </cfRule>
  </conditionalFormatting>
  <conditionalFormatting sqref="B50 B41">
    <cfRule type="duplicateValues" priority="146" dxfId="6">
      <formula>AND(COUNTIF('BFI Weekend Box Office'!$B$50:$B$50,'BFI Weekend Box Office'!B41)+COUNTIF('BFI Weekend Box Office'!$B$41:$B$41,'BFI Weekend Box Office'!B41)&gt;1,NOT(ISBLANK('BFI Weekend Box Office'!B41)))</formula>
    </cfRule>
  </conditionalFormatting>
  <conditionalFormatting sqref="B45:B49">
    <cfRule type="duplicateValues" priority="149" dxfId="6">
      <formula>AND(COUNTIF('BFI Weekend Box Office'!$B$45:$B$49,'BFI Weekend Box Office'!B45)&gt;1,NOT(ISBLANK('BFI Weekend Box Office'!B45)))</formula>
    </cfRule>
  </conditionalFormatting>
  <conditionalFormatting sqref="B35:B40">
    <cfRule type="duplicateValues" priority="152" dxfId="6">
      <formula>AND(COUNTIF('BFI Weekend Box Office'!$B$35:$B$40,'BFI Weekend Box Office'!B35)&gt;1,NOT(ISBLANK('BFI Weekend Box Office'!B35)))</formula>
    </cfRule>
  </conditionalFormatting>
  <conditionalFormatting sqref="B78:B86">
    <cfRule type="duplicateValues" priority="153" dxfId="6">
      <formula>AND(COUNTIF('BFI Weekend Box Office'!$B$78:$B$86,'BFI Weekend Box Office'!B78)&gt;1,NOT(ISBLANK('BFI Weekend Box Office'!B78)))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Tosta</dc:creator>
  <cp:keywords/>
  <dc:description/>
  <cp:lastModifiedBy>Clarissa Jacob</cp:lastModifiedBy>
  <dcterms:created xsi:type="dcterms:W3CDTF">2015-08-25T16:45:27Z</dcterms:created>
  <dcterms:modified xsi:type="dcterms:W3CDTF">2016-07-20T11:01:17Z</dcterms:modified>
  <cp:category/>
  <cp:version/>
  <cp:contentType/>
  <cp:contentStatus/>
</cp:coreProperties>
</file>