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<sst xmlns="http://schemas.openxmlformats.org/spreadsheetml/2006/main" count="177" uniqueCount="119">
  <si>
    <t>Weekend 02-04 January 2015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</si>
  <si>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</si>
  <si>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</si>
  <si>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</si>
  <si>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</si>
  <si>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</si>
  <si>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</si>
  <si>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</si>
  <si>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</si>
  <si>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</si>
  <si>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</si>
  <si>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The Theory of Everything</t>
  </si>
  <si>
    <t>UK</t>
  </si>
  <si>
    <t>UNIVERSAL</t>
  </si>
  <si>
    <t xml:space="preserve"> - </t>
  </si>
  <si>
    <t>The Hobbit: The Battle of the Five Armies</t>
  </si>
  <si>
    <t>USA/NZ</t>
  </si>
  <si>
    <t>WARNER</t>
  </si>
  <si>
    <t>Paddington</t>
  </si>
  <si>
    <t>STUDIOCANAL</t>
  </si>
  <si>
    <t>The Woman In Black: Angel of Death</t>
  </si>
  <si>
    <t>UK/USA</t>
  </si>
  <si>
    <t>eONE</t>
  </si>
  <si>
    <t>Night at the Museum: Secret of the Tomb</t>
  </si>
  <si>
    <t>USA</t>
  </si>
  <si>
    <t>20TH FOX</t>
  </si>
  <si>
    <t>Exodus: Gods and Kings</t>
  </si>
  <si>
    <t>Birdman</t>
  </si>
  <si>
    <t>Annie</t>
  </si>
  <si>
    <t>SONY</t>
  </si>
  <si>
    <t>Dumb &amp; Dumber To</t>
  </si>
  <si>
    <t>Penguins of Madagascar</t>
  </si>
  <si>
    <t>Unbroken</t>
  </si>
  <si>
    <t>The Hunger Games: Mockingjay, Part 1</t>
  </si>
  <si>
    <t>LIONSGATE</t>
  </si>
  <si>
    <t>Tinker Bell and the Legend of the NeverBeast</t>
  </si>
  <si>
    <t>DISNEY</t>
  </si>
  <si>
    <t>The Imitation Game</t>
  </si>
  <si>
    <t>P.K.</t>
  </si>
  <si>
    <t>Ind</t>
  </si>
  <si>
    <t>UTV</t>
  </si>
  <si>
    <t>Total</t>
  </si>
  <si>
    <t>Other UK films</t>
  </si>
  <si>
    <t>Nativity 3: Dude, Where's My Donkey?</t>
  </si>
  <si>
    <t>eOne Films</t>
  </si>
  <si>
    <t>Mr. Turner</t>
  </si>
  <si>
    <t>2001: A Space Odyssey (Re: 2014)</t>
  </si>
  <si>
    <t>BFI</t>
  </si>
  <si>
    <t>Get Santa</t>
  </si>
  <si>
    <t>Warner Bros</t>
  </si>
  <si>
    <t>What We Did on Our Holiday</t>
  </si>
  <si>
    <t>Lionsgate</t>
  </si>
  <si>
    <t>My Old Lady</t>
  </si>
  <si>
    <t>UK/USA/Fra</t>
  </si>
  <si>
    <t>Curzon Film</t>
  </si>
  <si>
    <t>Effie Gray</t>
  </si>
  <si>
    <t>Metrodome</t>
  </si>
  <si>
    <t>Kon Tiki</t>
  </si>
  <si>
    <t>UK/Den/Nor/Ger</t>
  </si>
  <si>
    <t>Soda</t>
  </si>
  <si>
    <t>Black Sea</t>
  </si>
  <si>
    <t>Universal</t>
  </si>
  <si>
    <t>Citizenfour</t>
  </si>
  <si>
    <t>UK/USA/RSA/Ger</t>
  </si>
  <si>
    <t>The Possibilities Are Endless</t>
  </si>
  <si>
    <t>Pulse</t>
  </si>
  <si>
    <t>The Green Prince</t>
  </si>
  <si>
    <t>UK/Ger/Isr</t>
  </si>
  <si>
    <t>Exhibition On Screen: Rembrandt - The Late Works 2014 (Exhibition)</t>
  </si>
  <si>
    <t>UK/Neth</t>
  </si>
  <si>
    <t>Arts Alliance</t>
  </si>
  <si>
    <t>The Drop</t>
  </si>
  <si>
    <t>UK/USA/Aus</t>
  </si>
  <si>
    <t>20th Century Fox</t>
  </si>
  <si>
    <t>Northern Soul</t>
  </si>
  <si>
    <t>Munro Film</t>
  </si>
  <si>
    <t>Electricity</t>
  </si>
  <si>
    <t>Bjork - Biophilia Live 2014 (Concert)</t>
  </si>
  <si>
    <t>Purgotorio</t>
  </si>
  <si>
    <t>Withnail &amp; I (Re: 2014)</t>
  </si>
  <si>
    <t>Arrow</t>
  </si>
  <si>
    <t>Other Openers</t>
  </si>
  <si>
    <t>Enemy</t>
  </si>
  <si>
    <t>Can/Esp</t>
  </si>
  <si>
    <t>Mucize</t>
  </si>
  <si>
    <t>Tur</t>
  </si>
  <si>
    <t>Kinostar</t>
  </si>
  <si>
    <t>Th eGreen Ray (Re: 2015)</t>
  </si>
  <si>
    <t>Fra</t>
  </si>
  <si>
    <t>Vellaikaara Durai</t>
  </si>
  <si>
    <t>Ayngaran</t>
  </si>
  <si>
    <t>Dying of the Light</t>
  </si>
  <si>
    <t>Signature</t>
  </si>
  <si>
    <t>Comments on this week's top 15 results</t>
  </si>
  <si>
    <t>Against last weekend: +25%</t>
  </si>
  <si>
    <t>Against last year:  +7%</t>
  </si>
  <si>
    <t>Rolling 52 week ranking: 3rd</t>
  </si>
  <si>
    <t>UK* films in top 15: 4</t>
  </si>
  <si>
    <t>UK* share of top 15 gross: 32.1%</t>
  </si>
  <si>
    <t>* Includes domestic productions and co-productions</t>
  </si>
  <si>
    <t>The weekend gross for:</t>
  </si>
  <si>
    <r>
      <t xml:space="preserve">  </t>
    </r>
    <r>
      <rPr>
        <i/>
        <sz val="11"/>
        <rFont val="Calibri"/>
        <family val="2"/>
      </rPr>
      <t xml:space="preserve">  The Theory of Everything </t>
    </r>
    <r>
      <rPr>
        <sz val="11"/>
        <rFont val="Calibri"/>
        <family val="2"/>
      </rPr>
      <t>includes £802,598 from 477 previews</t>
    </r>
  </si>
  <si>
    <r>
      <t xml:space="preserve">  </t>
    </r>
    <r>
      <rPr>
        <i/>
        <sz val="11"/>
        <rFont val="Calibri"/>
        <family val="2"/>
      </rPr>
      <t xml:space="preserve">  The Woman in Black: Angel of Death </t>
    </r>
    <r>
      <rPr>
        <sz val="11"/>
        <rFont val="Calibri"/>
        <family val="2"/>
      </rPr>
      <t>includes £546,877 from 402 previews</t>
    </r>
  </si>
  <si>
    <r>
      <t xml:space="preserve">  </t>
    </r>
    <r>
      <rPr>
        <i/>
        <sz val="11"/>
        <rFont val="Calibri"/>
        <family val="2"/>
      </rPr>
      <t xml:space="preserve">  Birdman </t>
    </r>
    <r>
      <rPr>
        <sz val="11"/>
        <rFont val="Calibri"/>
        <family val="2"/>
      </rPr>
      <t>includes £369,157 from 230 previews</t>
    </r>
  </si>
  <si>
    <t>Excluding previews the weekend gross for:</t>
  </si>
  <si>
    <r>
      <t xml:space="preserve">Annie </t>
    </r>
    <r>
      <rPr>
        <sz val="11"/>
        <rFont val="Calibri"/>
        <family val="2"/>
      </rPr>
      <t>has increased by 20%</t>
    </r>
  </si>
  <si>
    <t>Openers next week - 09 January 2015</t>
  </si>
  <si>
    <t>Exhibition on Screen: Girl with a Pearl Earring &amp; Treasures 2014 (Exhibition)</t>
  </si>
  <si>
    <t>Neth</t>
  </si>
  <si>
    <t>Foxcatcher</t>
  </si>
  <si>
    <t>Into the Woods</t>
  </si>
  <si>
    <t>Disney</t>
  </si>
  <si>
    <t>The Last of the Unjust</t>
  </si>
  <si>
    <t>Eureka</t>
  </si>
  <si>
    <t>National Gallery</t>
  </si>
  <si>
    <t>USA/Fra</t>
  </si>
  <si>
    <t>Taken 3</t>
  </si>
  <si>
    <t>Tevar</t>
  </si>
  <si>
    <t>Eros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</si>
</sst>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_-* #,##0.00_-;\-* #,##0.00_-;_-* \-??_-;_-@_-"/>
    <numFmt numFmtId="166" formatCode="_-\£* #,##0.00_-;&quot;-£&quot;* #,##0.00_-;_-\£* \-??_-;_-@_-"/>
    <numFmt numFmtId="167" formatCode="GENERAL"/>
    <numFmt numFmtId="168" formatCode="0%"/>
    <numFmt numFmtId="169" formatCode="\£#,##0"/>
    <numFmt numFmtId="170" formatCode="#,##0"/>
    <numFmt numFmtId="171" formatCode="0"/>
    <numFmt numFmtId="172" formatCode="D\ MMM\ YY"/>
    <numFmt numFmtId="173" formatCode="0;\-0;\-"/>
    <numFmt numFmtId="174" formatCode="@"/>
    <numFmt numFmtId="175" formatCode="\£#,##0;&quot;-£&quot;#,##0"/>
    <numFmt numFmtId="176" formatCode="\£#,##0.00"/>
    <numFmt numFmtId="177" formatCode="_-* #,##0_-;\-* #,##0_-;_-* \-??_-;_-@_-"/>
    <numFmt numFmtId="178" formatCode="DD/MM/YYYY"/>
  </numFmts>
  <fonts count="8">
    <font>
      <sz val="10"/>
      <name val="Arial"/>
      <family val="2"/>
    </font>
    <font>
      <sz val="10"/>
      <name val="Arial Unicode MS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4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6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</cellStyleXfs>
  <cellXfs count="89">
    <xf numFmtId="164" fontId="0" fillId="0" borderId="0" xfId="0" applyAlignment="1">
      <alignment/>
    </xf>
    <xf numFmtId="164" fontId="4" fillId="0" borderId="0" xfId="0" applyFont="1" applyFill="1" applyAlignment="1">
      <alignment/>
    </xf>
    <xf numFmtId="169" fontId="4" fillId="0" borderId="0" xfId="0" applyNumberFormat="1" applyFont="1" applyFill="1" applyAlignment="1">
      <alignment/>
    </xf>
    <xf numFmtId="170" fontId="4" fillId="0" borderId="0" xfId="0" applyNumberFormat="1" applyFont="1" applyFill="1" applyAlignment="1">
      <alignment horizontal="right"/>
    </xf>
    <xf numFmtId="170" fontId="4" fillId="0" borderId="0" xfId="0" applyNumberFormat="1" applyFont="1" applyFill="1" applyAlignment="1">
      <alignment/>
    </xf>
    <xf numFmtId="164" fontId="3" fillId="0" borderId="0" xfId="0" applyFont="1" applyFill="1" applyAlignment="1">
      <alignment/>
    </xf>
    <xf numFmtId="171" fontId="4" fillId="0" borderId="0" xfId="0" applyNumberFormat="1" applyFont="1" applyFill="1" applyAlignment="1">
      <alignment/>
    </xf>
    <xf numFmtId="171" fontId="5" fillId="0" borderId="0" xfId="0" applyNumberFormat="1" applyFont="1" applyFill="1" applyAlignment="1">
      <alignment/>
    </xf>
    <xf numFmtId="171" fontId="4" fillId="0" borderId="0" xfId="0" applyNumberFormat="1" applyFont="1" applyFill="1" applyAlignment="1">
      <alignment horizontal="center"/>
    </xf>
    <xf numFmtId="169" fontId="4" fillId="0" borderId="0" xfId="0" applyNumberFormat="1" applyFont="1" applyFill="1" applyAlignment="1">
      <alignment horizontal="right"/>
    </xf>
    <xf numFmtId="169" fontId="4" fillId="0" borderId="0" xfId="0" applyNumberFormat="1" applyFont="1" applyFill="1" applyAlignment="1">
      <alignment/>
    </xf>
    <xf numFmtId="171" fontId="5" fillId="2" borderId="0" xfId="0" applyNumberFormat="1" applyFont="1" applyFill="1" applyAlignment="1">
      <alignment horizontal="center"/>
    </xf>
    <xf numFmtId="171" fontId="5" fillId="2" borderId="0" xfId="0" applyNumberFormat="1" applyFont="1" applyFill="1" applyAlignment="1">
      <alignment horizontal="left"/>
    </xf>
    <xf numFmtId="171" fontId="5" fillId="2" borderId="0" xfId="0" applyNumberFormat="1" applyFont="1" applyFill="1" applyAlignment="1">
      <alignment horizontal="center" wrapText="1"/>
    </xf>
    <xf numFmtId="169" fontId="5" fillId="2" borderId="0" xfId="0" applyNumberFormat="1" applyFont="1" applyFill="1" applyAlignment="1">
      <alignment horizontal="right" wrapText="1"/>
    </xf>
    <xf numFmtId="170" fontId="5" fillId="2" borderId="0" xfId="0" applyNumberFormat="1" applyFont="1" applyFill="1" applyAlignment="1">
      <alignment horizontal="right" wrapText="1"/>
    </xf>
    <xf numFmtId="164" fontId="6" fillId="0" borderId="0" xfId="34" applyFont="1" applyAlignment="1">
      <alignment horizontal="center"/>
      <protection/>
    </xf>
    <xf numFmtId="164" fontId="4" fillId="0" borderId="0" xfId="0" applyFont="1" applyFill="1" applyAlignment="1">
      <alignment horizontal="right"/>
    </xf>
    <xf numFmtId="164" fontId="3" fillId="0" borderId="0" xfId="0" applyFont="1" applyFill="1" applyAlignment="1">
      <alignment horizontal="center"/>
    </xf>
    <xf numFmtId="164" fontId="4" fillId="0" borderId="0" xfId="0" applyFont="1" applyFill="1" applyAlignment="1">
      <alignment horizontal="left"/>
    </xf>
    <xf numFmtId="169" fontId="4" fillId="0" borderId="0" xfId="22" applyNumberFormat="1" applyFont="1" applyFill="1" applyBorder="1" applyAlignment="1" applyProtection="1">
      <alignment/>
      <protection/>
    </xf>
    <xf numFmtId="169" fontId="3" fillId="0" borderId="0" xfId="0" applyNumberFormat="1" applyFont="1" applyFill="1" applyAlignment="1">
      <alignment/>
    </xf>
    <xf numFmtId="172" fontId="6" fillId="0" borderId="0" xfId="34" applyNumberFormat="1" applyFont="1" applyAlignment="1">
      <alignment horizontal="center"/>
      <protection/>
    </xf>
    <xf numFmtId="173" fontId="6" fillId="0" borderId="0" xfId="34" applyNumberFormat="1" applyFont="1" applyFill="1" applyAlignment="1">
      <alignment horizontal="center"/>
      <protection/>
    </xf>
    <xf numFmtId="164" fontId="4" fillId="0" borderId="0" xfId="34" applyFont="1" applyFill="1">
      <alignment/>
      <protection/>
    </xf>
    <xf numFmtId="168" fontId="4" fillId="0" borderId="0" xfId="40" applyFont="1" applyFill="1" applyBorder="1" applyAlignment="1" applyProtection="1">
      <alignment horizontal="center"/>
      <protection/>
    </xf>
    <xf numFmtId="169" fontId="4" fillId="0" borderId="0" xfId="34" applyNumberFormat="1" applyFont="1" applyFill="1">
      <alignment/>
      <protection/>
    </xf>
    <xf numFmtId="173" fontId="4" fillId="0" borderId="0" xfId="34" applyNumberFormat="1" applyFont="1" applyFill="1" applyAlignment="1">
      <alignment horizontal="center"/>
      <protection/>
    </xf>
    <xf numFmtId="164" fontId="4" fillId="0" borderId="0" xfId="0" applyFont="1" applyFill="1" applyAlignment="1">
      <alignment vertical="top" wrapText="1"/>
    </xf>
    <xf numFmtId="169" fontId="4" fillId="0" borderId="0" xfId="0" applyNumberFormat="1" applyFont="1" applyFill="1" applyAlignment="1">
      <alignment vertical="top" wrapText="1"/>
    </xf>
    <xf numFmtId="170" fontId="4" fillId="0" borderId="0" xfId="0" applyNumberFormat="1" applyFont="1" applyFill="1" applyAlignment="1">
      <alignment horizontal="right" vertical="top" wrapText="1"/>
    </xf>
    <xf numFmtId="164" fontId="4" fillId="0" borderId="0" xfId="0" applyFont="1" applyFill="1" applyAlignment="1">
      <alignment horizontal="left" vertical="top" wrapText="1"/>
    </xf>
    <xf numFmtId="169" fontId="4" fillId="0" borderId="0" xfId="0" applyNumberFormat="1" applyFont="1" applyFill="1" applyAlignment="1">
      <alignment horizontal="right" vertical="top"/>
    </xf>
    <xf numFmtId="170" fontId="4" fillId="0" borderId="0" xfId="0" applyNumberFormat="1" applyFont="1" applyFill="1" applyAlignment="1">
      <alignment horizontal="right" vertical="top"/>
    </xf>
    <xf numFmtId="168" fontId="4" fillId="0" borderId="0" xfId="40" applyFont="1" applyFill="1" applyBorder="1" applyAlignment="1" applyProtection="1">
      <alignment horizontal="center" vertical="top" wrapText="1"/>
      <protection/>
    </xf>
    <xf numFmtId="169" fontId="4" fillId="0" borderId="0" xfId="34" applyNumberFormat="1" applyFont="1" applyAlignment="1">
      <alignment vertical="top" wrapText="1"/>
      <protection/>
    </xf>
    <xf numFmtId="173" fontId="4" fillId="0" borderId="0" xfId="34" applyNumberFormat="1" applyFont="1" applyFill="1" applyAlignment="1">
      <alignment horizontal="center" vertical="top" wrapText="1"/>
      <protection/>
    </xf>
    <xf numFmtId="168" fontId="4" fillId="0" borderId="0" xfId="40" applyFont="1" applyFill="1" applyBorder="1" applyAlignment="1" applyProtection="1">
      <alignment horizontal="center" vertical="top"/>
      <protection/>
    </xf>
    <xf numFmtId="169" fontId="4" fillId="0" borderId="0" xfId="34" applyNumberFormat="1" applyFont="1" applyAlignment="1">
      <alignment horizontal="right" vertical="top"/>
      <protection/>
    </xf>
    <xf numFmtId="173" fontId="4" fillId="0" borderId="0" xfId="34" applyNumberFormat="1" applyFont="1" applyFill="1" applyAlignment="1">
      <alignment horizontal="center" vertical="top"/>
      <protection/>
    </xf>
    <xf numFmtId="169" fontId="4" fillId="0" borderId="0" xfId="34" applyNumberFormat="1" applyFont="1">
      <alignment/>
      <protection/>
    </xf>
    <xf numFmtId="174" fontId="4" fillId="0" borderId="0" xfId="0" applyNumberFormat="1" applyFont="1" applyFill="1" applyAlignment="1">
      <alignment/>
    </xf>
    <xf numFmtId="171" fontId="5" fillId="2" borderId="0" xfId="0" applyNumberFormat="1" applyFont="1" applyFill="1" applyAlignment="1">
      <alignment horizontal="left" shrinkToFit="1"/>
    </xf>
    <xf numFmtId="171" fontId="5" fillId="2" borderId="0" xfId="0" applyNumberFormat="1" applyFont="1" applyFill="1" applyAlignment="1">
      <alignment horizontal="center" shrinkToFit="1"/>
    </xf>
    <xf numFmtId="169" fontId="5" fillId="2" borderId="0" xfId="0" applyNumberFormat="1" applyFont="1" applyFill="1" applyAlignment="1">
      <alignment horizontal="right" shrinkToFit="1"/>
    </xf>
    <xf numFmtId="170" fontId="4" fillId="2" borderId="0" xfId="0" applyNumberFormat="1" applyFont="1" applyFill="1" applyAlignment="1">
      <alignment horizontal="right" shrinkToFit="1"/>
    </xf>
    <xf numFmtId="170" fontId="4" fillId="2" borderId="0" xfId="0" applyNumberFormat="1" applyFont="1" applyFill="1" applyAlignment="1">
      <alignment shrinkToFit="1"/>
    </xf>
    <xf numFmtId="170" fontId="5" fillId="2" borderId="0" xfId="0" applyNumberFormat="1" applyFont="1" applyFill="1" applyAlignment="1">
      <alignment shrinkToFit="1"/>
    </xf>
    <xf numFmtId="171" fontId="5" fillId="0" borderId="0" xfId="0" applyNumberFormat="1" applyFont="1" applyFill="1" applyAlignment="1">
      <alignment horizontal="left" shrinkToFit="1"/>
    </xf>
    <xf numFmtId="171" fontId="5" fillId="0" borderId="0" xfId="0" applyNumberFormat="1" applyFont="1" applyFill="1" applyAlignment="1">
      <alignment horizontal="center" shrinkToFit="1"/>
    </xf>
    <xf numFmtId="169" fontId="5" fillId="0" borderId="0" xfId="0" applyNumberFormat="1" applyFont="1" applyFill="1" applyAlignment="1">
      <alignment horizontal="right" shrinkToFit="1"/>
    </xf>
    <xf numFmtId="170" fontId="4" fillId="0" borderId="0" xfId="0" applyNumberFormat="1" applyFont="1" applyFill="1" applyAlignment="1">
      <alignment horizontal="right" shrinkToFit="1"/>
    </xf>
    <xf numFmtId="170" fontId="4" fillId="0" borderId="0" xfId="0" applyNumberFormat="1" applyFont="1" applyFill="1" applyAlignment="1">
      <alignment shrinkToFit="1"/>
    </xf>
    <xf numFmtId="170" fontId="5" fillId="0" borderId="0" xfId="15" applyNumberFormat="1" applyFont="1" applyFill="1" applyBorder="1" applyAlignment="1" applyProtection="1">
      <alignment shrinkToFit="1"/>
      <protection/>
    </xf>
    <xf numFmtId="164" fontId="5" fillId="0" borderId="0" xfId="34" applyFont="1" applyAlignment="1">
      <alignment horizontal="center"/>
      <protection/>
    </xf>
    <xf numFmtId="170" fontId="5" fillId="0" borderId="0" xfId="34" applyNumberFormat="1" applyFont="1" applyAlignment="1">
      <alignment horizontal="center"/>
      <protection/>
    </xf>
    <xf numFmtId="168" fontId="5" fillId="0" borderId="0" xfId="40" applyFont="1" applyFill="1" applyBorder="1" applyAlignment="1" applyProtection="1">
      <alignment horizontal="center"/>
      <protection/>
    </xf>
    <xf numFmtId="175" fontId="5" fillId="0" borderId="0" xfId="34" applyNumberFormat="1" applyFont="1" applyAlignment="1">
      <alignment horizontal="right"/>
      <protection/>
    </xf>
    <xf numFmtId="173" fontId="5" fillId="0" borderId="0" xfId="34" applyNumberFormat="1" applyFont="1" applyAlignment="1">
      <alignment horizontal="center"/>
      <protection/>
    </xf>
    <xf numFmtId="175" fontId="5" fillId="0" borderId="0" xfId="34" applyNumberFormat="1" applyFont="1">
      <alignment/>
      <protection/>
    </xf>
    <xf numFmtId="173" fontId="4" fillId="0" borderId="0" xfId="34" applyNumberFormat="1" applyFont="1" applyAlignment="1">
      <alignment horizontal="center"/>
      <protection/>
    </xf>
    <xf numFmtId="171" fontId="5" fillId="0" borderId="0" xfId="0" applyNumberFormat="1" applyFont="1" applyFill="1" applyAlignment="1">
      <alignment horizontal="left"/>
    </xf>
    <xf numFmtId="170" fontId="4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164" fontId="4" fillId="0" borderId="0" xfId="0" applyFont="1" applyFill="1" applyAlignment="1">
      <alignment horizontal="center"/>
    </xf>
    <xf numFmtId="164" fontId="3" fillId="0" borderId="0" xfId="0" applyFont="1" applyFill="1" applyAlignment="1">
      <alignment horizontal="left"/>
    </xf>
    <xf numFmtId="175" fontId="4" fillId="0" borderId="0" xfId="23" applyNumberFormat="1" applyFont="1" applyFill="1" applyBorder="1" applyAlignment="1" applyProtection="1">
      <alignment/>
      <protection/>
    </xf>
    <xf numFmtId="164" fontId="4" fillId="0" borderId="0" xfId="25" applyFont="1">
      <alignment/>
      <protection/>
    </xf>
    <xf numFmtId="175" fontId="4" fillId="0" borderId="0" xfId="23" applyNumberFormat="1" applyFont="1" applyFill="1" applyBorder="1" applyAlignment="1" applyProtection="1">
      <alignment horizontal="center" wrapText="1"/>
      <protection/>
    </xf>
    <xf numFmtId="164" fontId="3" fillId="0" borderId="0" xfId="0" applyFont="1" applyFill="1" applyAlignment="1">
      <alignment horizontal="left" wrapText="1"/>
    </xf>
    <xf numFmtId="171" fontId="5" fillId="0" borderId="0" xfId="0" applyNumberFormat="1" applyFont="1" applyFill="1" applyAlignment="1">
      <alignment/>
    </xf>
    <xf numFmtId="170" fontId="4" fillId="0" borderId="0" xfId="23" applyNumberFormat="1" applyFont="1" applyFill="1" applyBorder="1" applyAlignment="1" applyProtection="1">
      <alignment/>
      <protection/>
    </xf>
    <xf numFmtId="164" fontId="4" fillId="0" borderId="0" xfId="36" applyFont="1" applyAlignment="1">
      <alignment horizontal="left" wrapText="1"/>
      <protection/>
    </xf>
    <xf numFmtId="164" fontId="4" fillId="0" borderId="0" xfId="25" applyFont="1" applyAlignment="1">
      <alignment/>
      <protection/>
    </xf>
    <xf numFmtId="170" fontId="4" fillId="0" borderId="0" xfId="15" applyNumberFormat="1" applyFont="1" applyFill="1" applyBorder="1" applyAlignment="1" applyProtection="1">
      <alignment/>
      <protection/>
    </xf>
    <xf numFmtId="170" fontId="4" fillId="0" borderId="0" xfId="19" applyNumberFormat="1" applyFont="1" applyFill="1" applyBorder="1" applyAlignment="1" applyProtection="1">
      <alignment/>
      <protection/>
    </xf>
    <xf numFmtId="169" fontId="4" fillId="0" borderId="0" xfId="15" applyNumberFormat="1" applyFont="1" applyFill="1" applyBorder="1" applyAlignment="1" applyProtection="1">
      <alignment/>
      <protection/>
    </xf>
    <xf numFmtId="177" fontId="4" fillId="0" borderId="0" xfId="23" applyNumberFormat="1" applyFont="1" applyFill="1" applyBorder="1" applyAlignment="1" applyProtection="1">
      <alignment/>
      <protection/>
    </xf>
    <xf numFmtId="170" fontId="3" fillId="0" borderId="0" xfId="0" applyNumberFormat="1" applyFont="1" applyFill="1" applyAlignment="1">
      <alignment horizontal="right"/>
    </xf>
    <xf numFmtId="168" fontId="4" fillId="0" borderId="0" xfId="19" applyFont="1" applyFill="1" applyBorder="1" applyAlignment="1" applyProtection="1">
      <alignment/>
      <protection/>
    </xf>
    <xf numFmtId="171" fontId="7" fillId="0" borderId="0" xfId="0" applyNumberFormat="1" applyFont="1" applyFill="1" applyAlignment="1">
      <alignment/>
    </xf>
    <xf numFmtId="171" fontId="4" fillId="0" borderId="0" xfId="0" applyNumberFormat="1" applyFont="1" applyFill="1" applyAlignment="1">
      <alignment horizontal="left"/>
    </xf>
    <xf numFmtId="164" fontId="7" fillId="0" borderId="0" xfId="0" applyFont="1" applyFill="1" applyAlignment="1">
      <alignment horizontal="left" indent="1"/>
    </xf>
    <xf numFmtId="170" fontId="3" fillId="0" borderId="0" xfId="0" applyNumberFormat="1" applyFont="1" applyFill="1" applyAlignment="1">
      <alignment/>
    </xf>
    <xf numFmtId="164" fontId="4" fillId="0" borderId="0" xfId="25" applyFont="1" applyAlignment="1">
      <alignment horizontal="left" vertical="top" wrapText="1"/>
      <protection/>
    </xf>
    <xf numFmtId="164" fontId="0" fillId="0" borderId="0" xfId="25" applyAlignment="1">
      <alignment horizontal="left" vertical="top" wrapText="1"/>
      <protection/>
    </xf>
    <xf numFmtId="164" fontId="0" fillId="0" borderId="0" xfId="25">
      <alignment/>
      <protection/>
    </xf>
    <xf numFmtId="178" fontId="4" fillId="0" borderId="0" xfId="25" applyNumberFormat="1" applyFont="1">
      <alignment/>
      <protection/>
    </xf>
    <xf numFmtId="164" fontId="4" fillId="0" borderId="0" xfId="25" applyFont="1" applyFill="1">
      <alignment/>
      <protection/>
    </xf>
  </cellXfs>
  <cellStyles count="2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4" xfId="22"/>
    <cellStyle name="Comma 4 2 2 2" xfId="23"/>
    <cellStyle name="Currency 2" xfId="24"/>
    <cellStyle name="Normal 103" xfId="25"/>
    <cellStyle name="Normal 2" xfId="26"/>
    <cellStyle name="Normal 2 2" xfId="27"/>
    <cellStyle name="Normal 2 3" xfId="28"/>
    <cellStyle name="Normal 3" xfId="29"/>
    <cellStyle name="Normal 4" xfId="30"/>
    <cellStyle name="Normal 5" xfId="31"/>
    <cellStyle name="Normal 6" xfId="32"/>
    <cellStyle name="Normal 7" xfId="33"/>
    <cellStyle name="Normal 8" xfId="34"/>
    <cellStyle name="Normal 8 2" xfId="35"/>
    <cellStyle name="Normal 9" xfId="36"/>
    <cellStyle name="Normal 9 2" xfId="37"/>
    <cellStyle name="Percent 2" xfId="38"/>
    <cellStyle name="Percent 3" xfId="39"/>
    <cellStyle name="Percent 4" xfId="40"/>
    <cellStyle name="Percent 5" xfId="41"/>
    <cellStyle name="Percent 5 2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86"/>
  <sheetViews>
    <sheetView tabSelected="1" workbookViewId="0" topLeftCell="A1">
      <selection activeCell="A1" sqref="A1"/>
    </sheetView>
  </sheetViews>
  <sheetFormatPr defaultColWidth="10.28125" defaultRowHeight="12.75"/>
  <cols>
    <col min="1" max="1" width="10.140625" style="1" customWidth="1"/>
    <col min="2" max="2" width="50.7109375" style="1" customWidth="1"/>
    <col min="3" max="3" width="30.57421875" style="1" customWidth="1"/>
    <col min="4" max="4" width="20.28125" style="2" customWidth="1"/>
    <col min="5" max="5" width="35.28125" style="1" customWidth="1"/>
    <col min="6" max="6" width="15.421875" style="3" customWidth="1"/>
    <col min="7" max="7" width="12.140625" style="4" customWidth="1"/>
    <col min="8" max="8" width="13.57421875" style="4" customWidth="1"/>
    <col min="9" max="9" width="15.28125" style="2" customWidth="1"/>
    <col min="10" max="10" width="22.7109375" style="2" customWidth="1"/>
    <col min="11" max="11" width="19.00390625" style="1" customWidth="1"/>
    <col min="12" max="13" width="30.7109375" style="5" customWidth="1"/>
    <col min="14" max="14" width="15.140625" style="5" customWidth="1"/>
    <col min="15" max="16" width="10.140625" style="5" customWidth="1"/>
    <col min="17" max="17" width="12.421875" style="5" customWidth="1"/>
    <col min="18" max="19" width="10.7109375" style="5" customWidth="1"/>
    <col min="20" max="20" width="10.421875" style="5" customWidth="1"/>
    <col min="21" max="21" width="10.140625" style="5" customWidth="1"/>
    <col min="22" max="22" width="18.8515625" style="5" customWidth="1"/>
    <col min="23" max="16384" width="10.140625" style="5" customWidth="1"/>
  </cols>
  <sheetData>
    <row r="1" spans="1:10" ht="12.75">
      <c r="A1" s="6"/>
      <c r="B1" s="7" t="s">
        <v>0</v>
      </c>
      <c r="C1" s="8"/>
      <c r="D1" s="9"/>
      <c r="E1" s="6"/>
      <c r="I1" s="10"/>
      <c r="J1" s="10"/>
    </row>
    <row r="2" spans="1:27" ht="12.75">
      <c r="A2" s="11" t="s">
        <v>1</v>
      </c>
      <c r="B2" s="12" t="s">
        <v>2</v>
      </c>
      <c r="C2" s="13" t="s">
        <v>3</v>
      </c>
      <c r="D2" s="14" t="s">
        <v>4</v>
      </c>
      <c r="E2" s="12" t="s">
        <v>5</v>
      </c>
      <c r="F2" s="15" t="s">
        <v>6</v>
      </c>
      <c r="G2" s="15" t="s">
        <v>7</v>
      </c>
      <c r="H2" s="15" t="s">
        <v>8</v>
      </c>
      <c r="I2" s="14" t="s">
        <v>9</v>
      </c>
      <c r="J2" s="14" t="s">
        <v>10</v>
      </c>
      <c r="Y2" s="16"/>
      <c r="Z2" s="16"/>
      <c r="AA2" s="16"/>
    </row>
    <row r="3" spans="1:27" ht="12.75">
      <c r="A3" s="17">
        <v>1</v>
      </c>
      <c r="B3" s="1" t="s">
        <v>11</v>
      </c>
      <c r="C3" s="18" t="s">
        <v>12</v>
      </c>
      <c r="D3" s="2">
        <v>3749293</v>
      </c>
      <c r="E3" s="19" t="s">
        <v>13</v>
      </c>
      <c r="F3" s="3" t="s">
        <v>14</v>
      </c>
      <c r="G3" s="3">
        <v>1</v>
      </c>
      <c r="H3" s="3">
        <v>532</v>
      </c>
      <c r="I3" s="9">
        <f aca="true" t="shared" si="0" ref="I3:I18">D3/H3</f>
        <v>7047.543233082707</v>
      </c>
      <c r="J3" s="20">
        <v>3749293</v>
      </c>
      <c r="L3" s="21"/>
      <c r="Y3" s="16"/>
      <c r="Z3" s="22"/>
      <c r="AA3" s="16"/>
    </row>
    <row r="4" spans="1:27" ht="12.75">
      <c r="A4" s="17">
        <v>2</v>
      </c>
      <c r="B4" s="1" t="s">
        <v>15</v>
      </c>
      <c r="C4" s="18" t="s">
        <v>16</v>
      </c>
      <c r="D4" s="2">
        <v>3246845</v>
      </c>
      <c r="E4" s="19" t="s">
        <v>17</v>
      </c>
      <c r="F4" s="3">
        <v>-23.977748088582445</v>
      </c>
      <c r="G4" s="3">
        <v>4</v>
      </c>
      <c r="H4" s="3">
        <v>531</v>
      </c>
      <c r="I4" s="9">
        <f t="shared" si="0"/>
        <v>6114.585687382298</v>
      </c>
      <c r="J4" s="20">
        <v>36748786</v>
      </c>
      <c r="Y4" s="23"/>
      <c r="Z4" s="24"/>
      <c r="AA4" s="23"/>
    </row>
    <row r="5" spans="1:27" ht="12.75">
      <c r="A5" s="17">
        <v>3</v>
      </c>
      <c r="B5" s="1" t="s">
        <v>18</v>
      </c>
      <c r="C5" s="18" t="s">
        <v>12</v>
      </c>
      <c r="D5" s="2">
        <v>2834003</v>
      </c>
      <c r="E5" s="19" t="s">
        <v>19</v>
      </c>
      <c r="F5" s="3">
        <v>10.575734543604407</v>
      </c>
      <c r="G5" s="3">
        <v>6</v>
      </c>
      <c r="H5" s="3">
        <v>584</v>
      </c>
      <c r="I5" s="9">
        <f t="shared" si="0"/>
        <v>4852.744863013699</v>
      </c>
      <c r="J5" s="20">
        <v>30818050</v>
      </c>
      <c r="Y5" s="25"/>
      <c r="Z5" s="26"/>
      <c r="AA5" s="27"/>
    </row>
    <row r="6" spans="1:27" ht="12.75">
      <c r="A6" s="17">
        <v>4</v>
      </c>
      <c r="B6" s="1" t="s">
        <v>20</v>
      </c>
      <c r="C6" s="18" t="s">
        <v>21</v>
      </c>
      <c r="D6" s="2">
        <v>2431823</v>
      </c>
      <c r="E6" s="19" t="s">
        <v>22</v>
      </c>
      <c r="F6" s="3" t="s">
        <v>14</v>
      </c>
      <c r="G6" s="3">
        <v>1</v>
      </c>
      <c r="H6" s="3">
        <v>443</v>
      </c>
      <c r="I6" s="9">
        <f t="shared" si="0"/>
        <v>5489.4424379232505</v>
      </c>
      <c r="J6" s="20">
        <v>2431823</v>
      </c>
      <c r="Y6" s="25"/>
      <c r="Z6" s="26"/>
      <c r="AA6" s="27"/>
    </row>
    <row r="7" spans="1:27" ht="12.75">
      <c r="A7" s="17">
        <v>5</v>
      </c>
      <c r="B7" s="1" t="s">
        <v>23</v>
      </c>
      <c r="C7" s="18" t="s">
        <v>24</v>
      </c>
      <c r="D7" s="2">
        <v>1736233</v>
      </c>
      <c r="E7" s="19" t="s">
        <v>25</v>
      </c>
      <c r="F7" s="3">
        <v>9.888581855374134</v>
      </c>
      <c r="G7" s="3">
        <v>3</v>
      </c>
      <c r="H7" s="3">
        <v>521</v>
      </c>
      <c r="I7" s="9">
        <f t="shared" si="0"/>
        <v>3332.500959692898</v>
      </c>
      <c r="J7" s="20">
        <v>9694189</v>
      </c>
      <c r="Y7" s="25"/>
      <c r="Z7" s="26"/>
      <c r="AA7" s="27"/>
    </row>
    <row r="8" spans="1:27" ht="12.75">
      <c r="A8" s="17">
        <v>6</v>
      </c>
      <c r="B8" s="1" t="s">
        <v>26</v>
      </c>
      <c r="C8" s="18" t="s">
        <v>24</v>
      </c>
      <c r="D8" s="2">
        <v>1575131</v>
      </c>
      <c r="E8" s="19" t="s">
        <v>25</v>
      </c>
      <c r="F8" s="3">
        <v>-39.60628103787272</v>
      </c>
      <c r="G8" s="3">
        <v>2</v>
      </c>
      <c r="H8" s="3">
        <v>503</v>
      </c>
      <c r="I8" s="9">
        <f t="shared" si="0"/>
        <v>3131.473161033797</v>
      </c>
      <c r="J8" s="20">
        <v>6362743</v>
      </c>
      <c r="Y8" s="25"/>
      <c r="Z8" s="26"/>
      <c r="AA8" s="27"/>
    </row>
    <row r="9" spans="1:27" ht="12.75">
      <c r="A9" s="17">
        <v>7</v>
      </c>
      <c r="B9" s="28" t="s">
        <v>27</v>
      </c>
      <c r="C9" s="18" t="s">
        <v>24</v>
      </c>
      <c r="D9" s="29">
        <v>1524667</v>
      </c>
      <c r="E9" s="19" t="s">
        <v>25</v>
      </c>
      <c r="F9" s="3" t="s">
        <v>14</v>
      </c>
      <c r="G9" s="30">
        <v>1</v>
      </c>
      <c r="H9" s="30">
        <v>259</v>
      </c>
      <c r="I9" s="9">
        <f t="shared" si="0"/>
        <v>5886.745173745174</v>
      </c>
      <c r="J9" s="20">
        <v>1524667</v>
      </c>
      <c r="Y9" s="25"/>
      <c r="Z9" s="26"/>
      <c r="AA9" s="27"/>
    </row>
    <row r="10" spans="1:27" ht="12.75">
      <c r="A10" s="17">
        <v>8</v>
      </c>
      <c r="B10" s="1" t="s">
        <v>28</v>
      </c>
      <c r="C10" s="18" t="s">
        <v>24</v>
      </c>
      <c r="D10" s="2">
        <v>1347598</v>
      </c>
      <c r="E10" s="19" t="s">
        <v>29</v>
      </c>
      <c r="F10" s="3">
        <v>-41.67386222528656</v>
      </c>
      <c r="G10" s="3">
        <v>2</v>
      </c>
      <c r="H10" s="3">
        <v>356</v>
      </c>
      <c r="I10" s="9">
        <f t="shared" si="0"/>
        <v>3785.387640449438</v>
      </c>
      <c r="J10" s="20">
        <v>5373045</v>
      </c>
      <c r="Y10" s="25"/>
      <c r="Z10" s="26"/>
      <c r="AA10" s="27"/>
    </row>
    <row r="11" spans="1:27" ht="12.75">
      <c r="A11" s="17">
        <v>9</v>
      </c>
      <c r="B11" s="31" t="s">
        <v>30</v>
      </c>
      <c r="C11" s="18" t="s">
        <v>24</v>
      </c>
      <c r="D11" s="32">
        <v>752738</v>
      </c>
      <c r="E11" s="19" t="s">
        <v>13</v>
      </c>
      <c r="F11" s="3">
        <v>-27.03368669205059</v>
      </c>
      <c r="G11" s="33">
        <v>3</v>
      </c>
      <c r="H11" s="33">
        <v>377</v>
      </c>
      <c r="I11" s="9">
        <f t="shared" si="0"/>
        <v>1996.6525198938991</v>
      </c>
      <c r="J11" s="20">
        <v>5540013</v>
      </c>
      <c r="Y11" s="34"/>
      <c r="Z11" s="35"/>
      <c r="AA11" s="36"/>
    </row>
    <row r="12" spans="1:27" ht="12.75">
      <c r="A12" s="17">
        <v>10</v>
      </c>
      <c r="B12" s="1" t="s">
        <v>31</v>
      </c>
      <c r="C12" s="18" t="s">
        <v>24</v>
      </c>
      <c r="D12" s="2">
        <v>629774</v>
      </c>
      <c r="E12" s="19" t="s">
        <v>25</v>
      </c>
      <c r="F12" s="3">
        <v>22.962627424258102</v>
      </c>
      <c r="G12" s="3">
        <v>5</v>
      </c>
      <c r="H12" s="3">
        <v>463</v>
      </c>
      <c r="I12" s="9">
        <f t="shared" si="0"/>
        <v>1360.2030237580993</v>
      </c>
      <c r="J12" s="20">
        <v>7110994</v>
      </c>
      <c r="Y12" s="25"/>
      <c r="Z12" s="26"/>
      <c r="AA12" s="27"/>
    </row>
    <row r="13" spans="1:27" ht="12.75">
      <c r="A13" s="17">
        <v>11</v>
      </c>
      <c r="B13" s="1" t="s">
        <v>32</v>
      </c>
      <c r="C13" s="18" t="s">
        <v>24</v>
      </c>
      <c r="D13" s="2">
        <v>460614</v>
      </c>
      <c r="E13" s="19" t="s">
        <v>13</v>
      </c>
      <c r="F13" s="3">
        <v>-29.93877814874248</v>
      </c>
      <c r="G13" s="3">
        <v>2</v>
      </c>
      <c r="H13" s="3">
        <v>391</v>
      </c>
      <c r="I13" s="9">
        <f t="shared" si="0"/>
        <v>1178.0409207161126</v>
      </c>
      <c r="J13" s="20">
        <v>1882749</v>
      </c>
      <c r="Y13" s="37"/>
      <c r="Z13" s="38"/>
      <c r="AA13" s="39"/>
    </row>
    <row r="14" spans="1:27" ht="12.75">
      <c r="A14" s="17">
        <v>12</v>
      </c>
      <c r="B14" s="1" t="s">
        <v>33</v>
      </c>
      <c r="C14" s="18" t="s">
        <v>24</v>
      </c>
      <c r="D14" s="2">
        <v>413068</v>
      </c>
      <c r="E14" s="19" t="s">
        <v>34</v>
      </c>
      <c r="F14" s="3">
        <v>-8.396222021648642</v>
      </c>
      <c r="G14" s="3">
        <v>7</v>
      </c>
      <c r="H14" s="3">
        <v>216</v>
      </c>
      <c r="I14" s="9">
        <f t="shared" si="0"/>
        <v>1912.351851851852</v>
      </c>
      <c r="J14" s="20">
        <v>30547285</v>
      </c>
      <c r="Y14" s="34"/>
      <c r="Z14" s="35"/>
      <c r="AA14" s="36"/>
    </row>
    <row r="15" spans="1:27" ht="12.75">
      <c r="A15" s="17">
        <v>13</v>
      </c>
      <c r="B15" s="1" t="s">
        <v>35</v>
      </c>
      <c r="C15" s="18" t="s">
        <v>24</v>
      </c>
      <c r="D15" s="2">
        <v>283192</v>
      </c>
      <c r="E15" s="19" t="s">
        <v>36</v>
      </c>
      <c r="F15" s="3">
        <v>49.19133064303702</v>
      </c>
      <c r="G15" s="3">
        <v>4</v>
      </c>
      <c r="H15" s="3">
        <v>344</v>
      </c>
      <c r="I15" s="9">
        <f t="shared" si="0"/>
        <v>823.2325581395348</v>
      </c>
      <c r="J15" s="20">
        <v>1991965</v>
      </c>
      <c r="Y15" s="25"/>
      <c r="Z15" s="40"/>
      <c r="AA15" s="27"/>
    </row>
    <row r="16" spans="1:27" ht="12.75">
      <c r="A16" s="17">
        <v>14</v>
      </c>
      <c r="B16" s="41" t="s">
        <v>37</v>
      </c>
      <c r="C16" s="18" t="s">
        <v>21</v>
      </c>
      <c r="D16" s="2">
        <v>227101</v>
      </c>
      <c r="E16" s="19" t="s">
        <v>19</v>
      </c>
      <c r="F16" s="3">
        <v>-17.108860297472393</v>
      </c>
      <c r="G16" s="3">
        <v>8</v>
      </c>
      <c r="H16" s="3">
        <v>121</v>
      </c>
      <c r="I16" s="9">
        <f t="shared" si="0"/>
        <v>1876.8677685950413</v>
      </c>
      <c r="J16" s="20">
        <v>14394055</v>
      </c>
      <c r="Y16" s="25"/>
      <c r="Z16" s="40"/>
      <c r="AA16" s="27"/>
    </row>
    <row r="17" spans="1:27" ht="12.75">
      <c r="A17" s="17">
        <v>15</v>
      </c>
      <c r="B17" s="1" t="s">
        <v>38</v>
      </c>
      <c r="C17" s="18" t="s">
        <v>39</v>
      </c>
      <c r="D17" s="2">
        <v>202806</v>
      </c>
      <c r="E17" s="19" t="s">
        <v>40</v>
      </c>
      <c r="F17" s="3">
        <v>-51.874078978279904</v>
      </c>
      <c r="G17" s="3">
        <v>3</v>
      </c>
      <c r="H17" s="3">
        <v>72</v>
      </c>
      <c r="I17" s="9">
        <f t="shared" si="0"/>
        <v>2816.75</v>
      </c>
      <c r="J17" s="20">
        <v>2069199</v>
      </c>
      <c r="Y17" s="25"/>
      <c r="Z17" s="40"/>
      <c r="AA17" s="27"/>
    </row>
    <row r="18" spans="1:27" ht="12.75">
      <c r="A18" s="42"/>
      <c r="B18" s="42" t="s">
        <v>41</v>
      </c>
      <c r="C18" s="43"/>
      <c r="D18" s="44">
        <f>SUM(D3:D17)</f>
        <v>21414886</v>
      </c>
      <c r="E18" s="42"/>
      <c r="F18" s="45"/>
      <c r="G18" s="46"/>
      <c r="H18" s="47">
        <f>SUM(H3:H17)</f>
        <v>5713</v>
      </c>
      <c r="I18" s="44">
        <f t="shared" si="0"/>
        <v>3748.448450901453</v>
      </c>
      <c r="J18" s="44">
        <f>SUM(J3:J17)</f>
        <v>160238856</v>
      </c>
      <c r="Y18" s="34"/>
      <c r="Z18" s="35"/>
      <c r="AA18" s="36"/>
    </row>
    <row r="19" spans="1:27" ht="12.75">
      <c r="A19" s="48"/>
      <c r="B19" s="48"/>
      <c r="C19" s="49"/>
      <c r="D19" s="50"/>
      <c r="E19" s="48"/>
      <c r="F19" s="51"/>
      <c r="G19" s="52"/>
      <c r="H19" s="53"/>
      <c r="I19" s="50"/>
      <c r="J19" s="50"/>
      <c r="Y19" s="25"/>
      <c r="Z19" s="40"/>
      <c r="AA19" s="27"/>
    </row>
    <row r="20" spans="1:27" ht="12.75">
      <c r="A20" s="48"/>
      <c r="F20" s="51"/>
      <c r="G20" s="52"/>
      <c r="H20" s="53"/>
      <c r="I20" s="9"/>
      <c r="J20" s="50"/>
      <c r="U20" s="54"/>
      <c r="V20" s="55"/>
      <c r="W20" s="56"/>
      <c r="X20" s="57"/>
      <c r="Y20" s="58"/>
      <c r="Z20" s="59"/>
      <c r="AA20" s="60"/>
    </row>
    <row r="21" spans="1:10" ht="12.75">
      <c r="A21" s="6"/>
      <c r="B21" s="61" t="s">
        <v>42</v>
      </c>
      <c r="C21" s="8"/>
      <c r="D21" s="9"/>
      <c r="E21" s="6"/>
      <c r="I21" s="9"/>
      <c r="J21" s="10"/>
    </row>
    <row r="22" spans="1:13" ht="12.75">
      <c r="A22" s="17">
        <v>19</v>
      </c>
      <c r="B22" s="1" t="s">
        <v>43</v>
      </c>
      <c r="C22" s="18" t="s">
        <v>12</v>
      </c>
      <c r="D22" s="2">
        <v>39174</v>
      </c>
      <c r="E22" s="19" t="s">
        <v>44</v>
      </c>
      <c r="F22" s="3">
        <v>-47.341819794873174</v>
      </c>
      <c r="G22" s="4">
        <v>8</v>
      </c>
      <c r="H22" s="4">
        <v>144</v>
      </c>
      <c r="I22" s="9">
        <f aca="true" t="shared" si="1" ref="I22">D22/H22</f>
        <v>272.0416666666667</v>
      </c>
      <c r="J22" s="2">
        <v>7470449</v>
      </c>
      <c r="K22" s="62"/>
      <c r="M22" s="63"/>
    </row>
    <row r="23" spans="1:13" ht="12.75">
      <c r="A23" s="62">
        <v>24</v>
      </c>
      <c r="B23" s="31" t="s">
        <v>45</v>
      </c>
      <c r="C23" s="18" t="s">
        <v>12</v>
      </c>
      <c r="D23" s="2">
        <v>14286</v>
      </c>
      <c r="E23" s="19" t="s">
        <v>44</v>
      </c>
      <c r="F23" s="3">
        <v>-3.797979797979798</v>
      </c>
      <c r="G23" s="4">
        <v>10</v>
      </c>
      <c r="H23" s="4">
        <v>12</v>
      </c>
      <c r="I23" s="9">
        <f>D23/H23</f>
        <v>1190.5</v>
      </c>
      <c r="J23" s="2">
        <v>6482582</v>
      </c>
      <c r="K23" s="62"/>
      <c r="M23" s="63"/>
    </row>
    <row r="24" spans="1:13" ht="12.75">
      <c r="A24" s="62">
        <v>28</v>
      </c>
      <c r="B24" s="1" t="s">
        <v>46</v>
      </c>
      <c r="C24" s="18" t="s">
        <v>21</v>
      </c>
      <c r="D24" s="2">
        <v>10854</v>
      </c>
      <c r="E24" s="19" t="s">
        <v>47</v>
      </c>
      <c r="F24" s="3">
        <v>-2.2690437601296596</v>
      </c>
      <c r="G24" s="4">
        <v>6</v>
      </c>
      <c r="H24" s="4">
        <v>5</v>
      </c>
      <c r="I24" s="9">
        <f>D24/H24</f>
        <v>2170.8</v>
      </c>
      <c r="J24" s="2">
        <v>345943</v>
      </c>
      <c r="K24" s="62"/>
      <c r="M24" s="63"/>
    </row>
    <row r="25" spans="1:13" ht="12.75">
      <c r="A25" s="62">
        <v>29</v>
      </c>
      <c r="B25" s="19" t="s">
        <v>48</v>
      </c>
      <c r="C25" s="64" t="s">
        <v>12</v>
      </c>
      <c r="D25" s="2">
        <v>9691</v>
      </c>
      <c r="E25" s="19" t="s">
        <v>49</v>
      </c>
      <c r="F25" s="3">
        <v>-72.2029949147741</v>
      </c>
      <c r="G25" s="4">
        <v>5</v>
      </c>
      <c r="H25" s="4">
        <v>75</v>
      </c>
      <c r="I25" s="9">
        <f>D25/H25</f>
        <v>129.21333333333334</v>
      </c>
      <c r="J25" s="2">
        <v>2517079.987187836</v>
      </c>
      <c r="K25" s="62"/>
      <c r="M25" s="63"/>
    </row>
    <row r="26" spans="1:13" ht="12.75">
      <c r="A26" s="62">
        <v>31</v>
      </c>
      <c r="B26" s="65" t="s">
        <v>50</v>
      </c>
      <c r="C26" s="18" t="s">
        <v>12</v>
      </c>
      <c r="D26" s="2">
        <v>7185</v>
      </c>
      <c r="E26" s="19" t="s">
        <v>51</v>
      </c>
      <c r="F26" s="3">
        <v>1147.3958333333333</v>
      </c>
      <c r="G26" s="4">
        <v>15</v>
      </c>
      <c r="H26" s="4">
        <v>4</v>
      </c>
      <c r="I26" s="9">
        <f>D26/H26</f>
        <v>1796.25</v>
      </c>
      <c r="J26" s="2">
        <v>4070344</v>
      </c>
      <c r="K26" s="62"/>
      <c r="M26" s="63"/>
    </row>
    <row r="27" spans="1:13" ht="12.75">
      <c r="A27" s="62">
        <v>32</v>
      </c>
      <c r="B27" s="1" t="s">
        <v>52</v>
      </c>
      <c r="C27" s="18" t="s">
        <v>53</v>
      </c>
      <c r="D27" s="2">
        <v>6927</v>
      </c>
      <c r="E27" s="19" t="s">
        <v>54</v>
      </c>
      <c r="F27" s="3">
        <v>-23.43318227036587</v>
      </c>
      <c r="G27" s="4">
        <v>7</v>
      </c>
      <c r="H27" s="4">
        <v>5</v>
      </c>
      <c r="I27" s="9">
        <f>D27/H27</f>
        <v>1385.4</v>
      </c>
      <c r="J27" s="2">
        <v>535970</v>
      </c>
      <c r="K27" s="62"/>
      <c r="M27" s="63"/>
    </row>
    <row r="28" spans="1:13" ht="12.75">
      <c r="A28" s="62">
        <v>39</v>
      </c>
      <c r="B28" s="19" t="s">
        <v>55</v>
      </c>
      <c r="C28" s="18" t="s">
        <v>12</v>
      </c>
      <c r="D28" s="2">
        <v>4388</v>
      </c>
      <c r="E28" s="66" t="s">
        <v>56</v>
      </c>
      <c r="F28" s="3" t="s">
        <v>14</v>
      </c>
      <c r="G28" s="4">
        <v>13</v>
      </c>
      <c r="H28" s="4">
        <v>2</v>
      </c>
      <c r="I28" s="9">
        <f>D28/H28</f>
        <v>2194</v>
      </c>
      <c r="J28" s="2">
        <v>369165</v>
      </c>
      <c r="K28" s="62"/>
      <c r="M28" s="63"/>
    </row>
    <row r="29" spans="1:13" ht="12.75">
      <c r="A29" s="62">
        <v>42</v>
      </c>
      <c r="B29" s="67" t="s">
        <v>57</v>
      </c>
      <c r="C29" s="18" t="s">
        <v>58</v>
      </c>
      <c r="D29" s="2">
        <v>3310</v>
      </c>
      <c r="E29" s="5" t="s">
        <v>59</v>
      </c>
      <c r="F29" s="3">
        <v>1.7209588199139518</v>
      </c>
      <c r="G29" s="4">
        <v>3</v>
      </c>
      <c r="H29" s="4">
        <v>6</v>
      </c>
      <c r="I29" s="9">
        <f>D29/H29</f>
        <v>551.6666666666666</v>
      </c>
      <c r="J29" s="2">
        <v>48119</v>
      </c>
      <c r="K29" s="62"/>
      <c r="M29" s="63"/>
    </row>
    <row r="30" spans="1:13" ht="12.75">
      <c r="A30" s="62">
        <v>46</v>
      </c>
      <c r="B30" s="1" t="s">
        <v>60</v>
      </c>
      <c r="C30" s="18" t="s">
        <v>21</v>
      </c>
      <c r="D30" s="2">
        <v>1997</v>
      </c>
      <c r="E30" s="19" t="s">
        <v>61</v>
      </c>
      <c r="F30" s="3">
        <v>-34.286397532650454</v>
      </c>
      <c r="G30" s="4">
        <v>5</v>
      </c>
      <c r="H30" s="4">
        <v>8</v>
      </c>
      <c r="I30" s="9">
        <f>D30/H30</f>
        <v>249.625</v>
      </c>
      <c r="J30" s="2">
        <v>549377.1156502704</v>
      </c>
      <c r="K30" s="62"/>
      <c r="M30" s="63"/>
    </row>
    <row r="31" spans="1:14" ht="12.75">
      <c r="A31" s="62">
        <v>51</v>
      </c>
      <c r="B31" s="65" t="s">
        <v>62</v>
      </c>
      <c r="C31" s="64" t="s">
        <v>63</v>
      </c>
      <c r="D31" s="2">
        <v>1353</v>
      </c>
      <c r="E31" s="5" t="s">
        <v>54</v>
      </c>
      <c r="F31" s="3">
        <v>-38.27554744525547</v>
      </c>
      <c r="G31" s="4">
        <v>10</v>
      </c>
      <c r="H31" s="4">
        <v>2</v>
      </c>
      <c r="I31" s="9">
        <f>D31/H31</f>
        <v>676.5</v>
      </c>
      <c r="J31" s="2">
        <v>133793</v>
      </c>
      <c r="K31" s="62"/>
      <c r="M31" s="63"/>
      <c r="N31" s="62"/>
    </row>
    <row r="32" spans="1:14" ht="12.75">
      <c r="A32" s="62">
        <v>53</v>
      </c>
      <c r="B32" s="19" t="s">
        <v>64</v>
      </c>
      <c r="C32" s="68" t="s">
        <v>12</v>
      </c>
      <c r="D32" s="2">
        <v>1274</v>
      </c>
      <c r="E32" s="19" t="s">
        <v>65</v>
      </c>
      <c r="F32" s="3" t="s">
        <v>14</v>
      </c>
      <c r="G32" s="4">
        <v>9</v>
      </c>
      <c r="H32" s="4">
        <v>1</v>
      </c>
      <c r="I32" s="9">
        <f>D32/H32</f>
        <v>1274</v>
      </c>
      <c r="J32" s="2">
        <v>38353</v>
      </c>
      <c r="K32" s="62"/>
      <c r="M32" s="63"/>
      <c r="N32" s="62"/>
    </row>
    <row r="33" spans="1:14" ht="12.75">
      <c r="A33" s="62">
        <v>54</v>
      </c>
      <c r="B33" s="1" t="s">
        <v>66</v>
      </c>
      <c r="C33" s="18" t="s">
        <v>67</v>
      </c>
      <c r="D33" s="2">
        <v>1170</v>
      </c>
      <c r="E33" s="5" t="s">
        <v>54</v>
      </c>
      <c r="F33" s="3">
        <v>-70.13020168496298</v>
      </c>
      <c r="G33" s="4">
        <v>4</v>
      </c>
      <c r="H33" s="4">
        <v>2</v>
      </c>
      <c r="I33" s="9">
        <f>D33/H33</f>
        <v>585</v>
      </c>
      <c r="J33" s="2">
        <v>49595</v>
      </c>
      <c r="K33" s="62"/>
      <c r="M33" s="63"/>
      <c r="N33" s="62"/>
    </row>
    <row r="34" spans="1:14" ht="12.75">
      <c r="A34" s="62">
        <v>56</v>
      </c>
      <c r="B34" s="69" t="s">
        <v>68</v>
      </c>
      <c r="C34" s="18" t="s">
        <v>69</v>
      </c>
      <c r="D34" s="2">
        <v>1039</v>
      </c>
      <c r="E34" s="19" t="s">
        <v>70</v>
      </c>
      <c r="F34" s="3" t="s">
        <v>14</v>
      </c>
      <c r="G34" s="4">
        <v>6</v>
      </c>
      <c r="H34" s="4">
        <v>2</v>
      </c>
      <c r="I34" s="9">
        <f>D34/H34</f>
        <v>519.5</v>
      </c>
      <c r="J34" s="2">
        <v>132338</v>
      </c>
      <c r="K34" s="62"/>
      <c r="M34" s="63"/>
      <c r="N34" s="62"/>
    </row>
    <row r="35" spans="1:14" ht="12.75">
      <c r="A35" s="62">
        <v>57</v>
      </c>
      <c r="B35" s="1" t="s">
        <v>71</v>
      </c>
      <c r="C35" s="18" t="s">
        <v>72</v>
      </c>
      <c r="D35" s="2">
        <v>851</v>
      </c>
      <c r="E35" s="19" t="s">
        <v>73</v>
      </c>
      <c r="F35" s="3">
        <v>18.194444444444443</v>
      </c>
      <c r="G35" s="4">
        <v>8</v>
      </c>
      <c r="H35" s="4">
        <v>5</v>
      </c>
      <c r="I35" s="9">
        <f>D35/H35</f>
        <v>170.2</v>
      </c>
      <c r="J35" s="2">
        <v>1665391</v>
      </c>
      <c r="K35" s="62"/>
      <c r="M35" s="63"/>
      <c r="N35" s="62"/>
    </row>
    <row r="36" spans="1:13" ht="12.75">
      <c r="A36" s="62">
        <v>62</v>
      </c>
      <c r="B36" s="65" t="s">
        <v>74</v>
      </c>
      <c r="C36" s="18" t="s">
        <v>21</v>
      </c>
      <c r="D36" s="2">
        <v>525</v>
      </c>
      <c r="E36" s="19" t="s">
        <v>75</v>
      </c>
      <c r="F36" s="3">
        <v>-55.62130177514793</v>
      </c>
      <c r="G36" s="4">
        <v>12</v>
      </c>
      <c r="H36" s="4">
        <v>3</v>
      </c>
      <c r="I36" s="9">
        <f>D36/H36</f>
        <v>175</v>
      </c>
      <c r="J36" s="2">
        <v>711167</v>
      </c>
      <c r="K36" s="62"/>
      <c r="M36" s="63"/>
    </row>
    <row r="37" spans="1:13" ht="12.75">
      <c r="A37" s="62">
        <v>63</v>
      </c>
      <c r="B37" s="19" t="s">
        <v>76</v>
      </c>
      <c r="C37" s="64" t="s">
        <v>12</v>
      </c>
      <c r="D37" s="2">
        <v>459</v>
      </c>
      <c r="E37" s="19" t="s">
        <v>59</v>
      </c>
      <c r="F37" s="3" t="s">
        <v>14</v>
      </c>
      <c r="G37" s="4">
        <v>4</v>
      </c>
      <c r="H37" s="4">
        <v>3</v>
      </c>
      <c r="I37" s="9">
        <f>D37/H37</f>
        <v>153</v>
      </c>
      <c r="J37" s="2">
        <v>11653</v>
      </c>
      <c r="K37" s="62"/>
      <c r="M37" s="63"/>
    </row>
    <row r="38" spans="1:13" ht="12.75">
      <c r="A38" s="62">
        <v>65</v>
      </c>
      <c r="B38" s="65" t="s">
        <v>77</v>
      </c>
      <c r="C38" s="64" t="s">
        <v>12</v>
      </c>
      <c r="D38" s="2">
        <v>349</v>
      </c>
      <c r="E38" s="19" t="s">
        <v>78</v>
      </c>
      <c r="F38" s="3" t="s">
        <v>14</v>
      </c>
      <c r="G38" s="4">
        <v>12</v>
      </c>
      <c r="H38" s="4">
        <v>1</v>
      </c>
      <c r="I38" s="9">
        <f>D38/H38</f>
        <v>349</v>
      </c>
      <c r="J38" s="2">
        <v>47071</v>
      </c>
      <c r="K38" s="62"/>
      <c r="M38" s="63"/>
    </row>
    <row r="39" spans="1:13" ht="12.75">
      <c r="A39" s="62">
        <v>66</v>
      </c>
      <c r="B39" s="65" t="s">
        <v>79</v>
      </c>
      <c r="C39" s="64" t="s">
        <v>12</v>
      </c>
      <c r="D39" s="2">
        <v>343</v>
      </c>
      <c r="E39" s="19" t="s">
        <v>80</v>
      </c>
      <c r="F39" s="3" t="s">
        <v>14</v>
      </c>
      <c r="G39" s="4">
        <v>14</v>
      </c>
      <c r="H39" s="4">
        <v>1</v>
      </c>
      <c r="I39" s="9">
        <f>D39/H39</f>
        <v>343</v>
      </c>
      <c r="J39" s="2">
        <v>44130</v>
      </c>
      <c r="K39" s="62"/>
      <c r="M39" s="63"/>
    </row>
    <row r="40" spans="1:11" ht="12.75">
      <c r="A40" s="62"/>
      <c r="B40" s="19"/>
      <c r="C40" s="68"/>
      <c r="E40" s="5"/>
      <c r="H40" s="10"/>
      <c r="I40" s="9"/>
      <c r="K40" s="62"/>
    </row>
    <row r="41" spans="1:11" ht="12.75">
      <c r="A41" s="62"/>
      <c r="B41" s="70" t="s">
        <v>81</v>
      </c>
      <c r="C41" s="8"/>
      <c r="E41" s="9"/>
      <c r="F41" s="71"/>
      <c r="G41" s="71"/>
      <c r="H41" s="10"/>
      <c r="I41" s="9"/>
      <c r="K41" s="62"/>
    </row>
    <row r="42" spans="1:11" ht="12.75">
      <c r="A42" s="62">
        <v>22</v>
      </c>
      <c r="B42" s="72" t="s">
        <v>82</v>
      </c>
      <c r="C42" s="18" t="s">
        <v>83</v>
      </c>
      <c r="D42" s="2">
        <v>20937</v>
      </c>
      <c r="E42" s="73" t="s">
        <v>54</v>
      </c>
      <c r="F42" s="3" t="s">
        <v>14</v>
      </c>
      <c r="G42" s="71">
        <v>1</v>
      </c>
      <c r="H42" s="4">
        <v>13</v>
      </c>
      <c r="I42" s="9">
        <f>D42/H42</f>
        <v>1610.5384615384614</v>
      </c>
      <c r="J42" s="2">
        <v>20937</v>
      </c>
      <c r="K42" s="62"/>
    </row>
    <row r="43" spans="1:11" ht="12.75">
      <c r="A43" s="62">
        <v>25</v>
      </c>
      <c r="B43" s="72" t="s">
        <v>84</v>
      </c>
      <c r="C43" s="18" t="s">
        <v>85</v>
      </c>
      <c r="D43" s="2">
        <v>13325</v>
      </c>
      <c r="E43" s="73" t="s">
        <v>86</v>
      </c>
      <c r="F43" s="3" t="s">
        <v>14</v>
      </c>
      <c r="G43" s="71">
        <v>1</v>
      </c>
      <c r="H43" s="4">
        <v>2</v>
      </c>
      <c r="I43" s="9">
        <f>D43/H43</f>
        <v>6662.5</v>
      </c>
      <c r="J43" s="2">
        <v>13325</v>
      </c>
      <c r="K43" s="62"/>
    </row>
    <row r="44" spans="1:11" ht="12.75">
      <c r="A44" s="62">
        <v>35</v>
      </c>
      <c r="B44" s="72" t="s">
        <v>87</v>
      </c>
      <c r="C44" s="18" t="s">
        <v>88</v>
      </c>
      <c r="D44" s="2">
        <v>5581</v>
      </c>
      <c r="E44" s="73" t="s">
        <v>47</v>
      </c>
      <c r="F44" s="3" t="s">
        <v>14</v>
      </c>
      <c r="G44" s="71">
        <v>1</v>
      </c>
      <c r="H44" s="4">
        <v>3</v>
      </c>
      <c r="I44" s="9">
        <f>D44/H44</f>
        <v>1860.3333333333333</v>
      </c>
      <c r="J44" s="2">
        <v>5581</v>
      </c>
      <c r="K44" s="62"/>
    </row>
    <row r="45" spans="1:11" ht="12.75">
      <c r="A45" s="62">
        <v>36</v>
      </c>
      <c r="B45" s="72" t="s">
        <v>89</v>
      </c>
      <c r="C45" s="18" t="s">
        <v>39</v>
      </c>
      <c r="D45" s="2">
        <v>5554</v>
      </c>
      <c r="E45" s="73" t="s">
        <v>90</v>
      </c>
      <c r="F45" s="3" t="s">
        <v>14</v>
      </c>
      <c r="G45" s="71">
        <v>1</v>
      </c>
      <c r="H45" s="4">
        <v>4</v>
      </c>
      <c r="I45" s="9">
        <f>D45/H45</f>
        <v>1388.5</v>
      </c>
      <c r="J45" s="2">
        <v>5554</v>
      </c>
      <c r="K45" s="62"/>
    </row>
    <row r="46" spans="1:11" ht="12.75">
      <c r="A46" s="62">
        <v>69</v>
      </c>
      <c r="B46" s="72" t="s">
        <v>91</v>
      </c>
      <c r="C46" s="18" t="s">
        <v>24</v>
      </c>
      <c r="D46" s="2">
        <v>214</v>
      </c>
      <c r="E46" s="73" t="s">
        <v>92</v>
      </c>
      <c r="F46" s="3" t="s">
        <v>14</v>
      </c>
      <c r="G46" s="71">
        <v>1</v>
      </c>
      <c r="H46" s="4">
        <v>5</v>
      </c>
      <c r="I46" s="9">
        <f>D46/H46</f>
        <v>42.8</v>
      </c>
      <c r="J46" s="2">
        <v>214</v>
      </c>
      <c r="K46" s="62"/>
    </row>
    <row r="47" spans="1:11" ht="12.75">
      <c r="A47" s="62"/>
      <c r="B47" s="67"/>
      <c r="C47" s="18"/>
      <c r="E47" s="67"/>
      <c r="G47" s="71"/>
      <c r="I47" s="9"/>
      <c r="K47" s="5"/>
    </row>
    <row r="48" spans="1:11" ht="12.75">
      <c r="A48" s="6"/>
      <c r="C48" s="64"/>
      <c r="E48" s="5"/>
      <c r="F48" s="74"/>
      <c r="G48" s="75"/>
      <c r="H48" s="74"/>
      <c r="I48" s="76"/>
      <c r="J48" s="76"/>
      <c r="K48" s="77"/>
    </row>
    <row r="49" spans="1:11" s="5" customFormat="1" ht="12.75">
      <c r="A49" s="6"/>
      <c r="B49" s="7" t="s">
        <v>93</v>
      </c>
      <c r="C49" s="69"/>
      <c r="D49" s="21"/>
      <c r="F49" s="74"/>
      <c r="G49" s="75"/>
      <c r="H49" s="74"/>
      <c r="I49" s="76"/>
      <c r="J49" s="76"/>
      <c r="K49" s="77"/>
    </row>
    <row r="50" spans="1:11" s="5" customFormat="1" ht="12.75">
      <c r="A50" s="6"/>
      <c r="B50" s="6" t="s">
        <v>94</v>
      </c>
      <c r="C50" s="65"/>
      <c r="D50" s="21"/>
      <c r="F50" s="78"/>
      <c r="G50" s="77"/>
      <c r="H50" s="79"/>
      <c r="I50" s="21"/>
      <c r="J50" s="77"/>
      <c r="K50" s="77"/>
    </row>
    <row r="51" spans="1:11" s="5" customFormat="1" ht="12.75">
      <c r="A51" s="6"/>
      <c r="B51" s="6"/>
      <c r="C51" s="65"/>
      <c r="D51" s="21"/>
      <c r="F51" s="78"/>
      <c r="G51" s="77"/>
      <c r="H51" s="79"/>
      <c r="I51" s="21"/>
      <c r="J51" s="77"/>
      <c r="K51" s="77"/>
    </row>
    <row r="52" spans="1:11" s="5" customFormat="1" ht="12.75">
      <c r="A52" s="6"/>
      <c r="B52" s="6" t="s">
        <v>95</v>
      </c>
      <c r="C52" s="65"/>
      <c r="D52" s="21"/>
      <c r="F52" s="78"/>
      <c r="G52" s="77"/>
      <c r="H52" s="79"/>
      <c r="I52" s="21"/>
      <c r="J52" s="77"/>
      <c r="K52" s="77"/>
    </row>
    <row r="53" spans="1:11" s="5" customFormat="1" ht="12.75">
      <c r="A53" s="6"/>
      <c r="B53" s="6"/>
      <c r="C53" s="65"/>
      <c r="D53" s="21"/>
      <c r="F53" s="78"/>
      <c r="G53" s="77"/>
      <c r="H53" s="79"/>
      <c r="I53" s="21"/>
      <c r="J53" s="77"/>
      <c r="K53" s="77"/>
    </row>
    <row r="54" spans="1:11" s="5" customFormat="1" ht="12.75">
      <c r="A54" s="6"/>
      <c r="B54" s="6" t="s">
        <v>96</v>
      </c>
      <c r="C54" s="65"/>
      <c r="D54" s="21"/>
      <c r="F54" s="78"/>
      <c r="G54" s="77"/>
      <c r="H54" s="79"/>
      <c r="I54" s="21"/>
      <c r="J54" s="77"/>
      <c r="K54" s="77"/>
    </row>
    <row r="55" spans="1:11" ht="12.75">
      <c r="A55" s="6"/>
      <c r="B55" s="6"/>
      <c r="C55" s="65"/>
      <c r="D55" s="72"/>
      <c r="E55" s="18"/>
      <c r="F55" s="73"/>
      <c r="G55" s="77"/>
      <c r="H55" s="79"/>
      <c r="I55" s="21"/>
      <c r="J55" s="77"/>
      <c r="K55" s="77"/>
    </row>
    <row r="56" spans="1:10" ht="12.75">
      <c r="A56" s="6"/>
      <c r="B56" s="6" t="s">
        <v>97</v>
      </c>
      <c r="C56" s="19"/>
      <c r="D56" s="72"/>
      <c r="E56" s="64"/>
      <c r="F56" s="73"/>
      <c r="G56" s="77"/>
      <c r="H56" s="79"/>
      <c r="I56" s="21"/>
      <c r="J56" s="77"/>
    </row>
    <row r="57" spans="1:10" ht="12.75">
      <c r="A57" s="6"/>
      <c r="B57" s="6"/>
      <c r="C57" s="65"/>
      <c r="D57" s="21"/>
      <c r="E57" s="5"/>
      <c r="F57" s="78"/>
      <c r="G57" s="77"/>
      <c r="H57" s="79"/>
      <c r="I57" s="21"/>
      <c r="J57" s="77"/>
    </row>
    <row r="58" spans="1:5" ht="12.75">
      <c r="A58" s="6"/>
      <c r="B58" s="6" t="s">
        <v>98</v>
      </c>
      <c r="C58" s="65"/>
      <c r="D58" s="21"/>
      <c r="E58" s="73"/>
    </row>
    <row r="59" spans="1:5" ht="12.75">
      <c r="A59" s="6"/>
      <c r="B59" s="6"/>
      <c r="C59" s="65"/>
      <c r="D59" s="21"/>
      <c r="E59" s="73"/>
    </row>
    <row r="60" spans="1:5" ht="12.75">
      <c r="A60" s="6"/>
      <c r="B60" s="80" t="s">
        <v>99</v>
      </c>
      <c r="C60" s="65"/>
      <c r="D60" s="21"/>
      <c r="E60" s="73"/>
    </row>
    <row r="61" spans="1:5" ht="12.75">
      <c r="A61" s="6"/>
      <c r="B61" s="6"/>
      <c r="C61" s="65"/>
      <c r="D61" s="21"/>
      <c r="E61" s="73"/>
    </row>
    <row r="62" spans="1:5" ht="12.75">
      <c r="A62" s="6"/>
      <c r="B62" s="6" t="s">
        <v>100</v>
      </c>
      <c r="C62" s="65"/>
      <c r="D62" s="21"/>
      <c r="E62" s="73"/>
    </row>
    <row r="63" spans="1:5" ht="12.75">
      <c r="A63" s="6"/>
      <c r="B63" s="81" t="s">
        <v>101</v>
      </c>
      <c r="C63" s="65"/>
      <c r="D63" s="21"/>
      <c r="E63" s="73"/>
    </row>
    <row r="64" spans="1:5" ht="12.75">
      <c r="A64" s="6"/>
      <c r="B64" s="81" t="s">
        <v>102</v>
      </c>
      <c r="C64" s="65"/>
      <c r="D64" s="21"/>
      <c r="E64" s="73"/>
    </row>
    <row r="65" spans="1:5" ht="12.75">
      <c r="A65" s="6"/>
      <c r="B65" s="81" t="s">
        <v>103</v>
      </c>
      <c r="C65" s="65"/>
      <c r="D65" s="21"/>
      <c r="E65" s="73"/>
    </row>
    <row r="66" spans="1:5" ht="12.75">
      <c r="A66" s="6"/>
      <c r="B66" s="81"/>
      <c r="C66" s="65"/>
      <c r="D66" s="21"/>
      <c r="E66" s="73"/>
    </row>
    <row r="67" spans="1:5" ht="12.75">
      <c r="A67" s="6"/>
      <c r="B67" s="6" t="s">
        <v>104</v>
      </c>
      <c r="C67" s="65"/>
      <c r="D67" s="21"/>
      <c r="E67" s="73"/>
    </row>
    <row r="68" spans="1:5" ht="12.75">
      <c r="A68" s="6"/>
      <c r="B68" s="82" t="s">
        <v>105</v>
      </c>
      <c r="C68" s="65"/>
      <c r="D68" s="21"/>
      <c r="E68" s="73"/>
    </row>
    <row r="69" spans="1:5" ht="12.75">
      <c r="A69" s="6"/>
      <c r="B69" s="82"/>
      <c r="C69" s="65"/>
      <c r="D69" s="21"/>
      <c r="E69" s="73"/>
    </row>
    <row r="70" spans="2:7" ht="12.75">
      <c r="B70" s="81"/>
      <c r="C70" s="5"/>
      <c r="D70" s="21"/>
      <c r="E70" s="5"/>
      <c r="F70" s="78"/>
      <c r="G70" s="83"/>
    </row>
    <row r="71" spans="2:7" ht="12.75">
      <c r="B71" s="7" t="s">
        <v>106</v>
      </c>
      <c r="C71" s="64"/>
      <c r="D71" s="21"/>
      <c r="E71" s="5"/>
      <c r="F71" s="67"/>
      <c r="G71" s="67"/>
    </row>
    <row r="72" spans="2:7" ht="12.75">
      <c r="B72" s="84" t="s">
        <v>107</v>
      </c>
      <c r="C72" s="18" t="s">
        <v>108</v>
      </c>
      <c r="D72" s="73" t="s">
        <v>70</v>
      </c>
      <c r="E72" s="85"/>
      <c r="F72" s="86"/>
      <c r="G72" s="86"/>
    </row>
    <row r="73" spans="2:7" ht="12.75">
      <c r="B73" s="84" t="s">
        <v>109</v>
      </c>
      <c r="C73" s="18" t="s">
        <v>24</v>
      </c>
      <c r="D73" s="73" t="s">
        <v>44</v>
      </c>
      <c r="E73" s="85"/>
      <c r="F73" s="86"/>
      <c r="G73" s="86"/>
    </row>
    <row r="74" spans="2:7" ht="12.75">
      <c r="B74" s="84" t="s">
        <v>110</v>
      </c>
      <c r="C74" s="18" t="s">
        <v>24</v>
      </c>
      <c r="D74" s="73" t="s">
        <v>111</v>
      </c>
      <c r="E74" s="85"/>
      <c r="F74" s="86"/>
      <c r="G74" s="86"/>
    </row>
    <row r="75" spans="2:7" ht="12.75">
      <c r="B75" s="84" t="s">
        <v>112</v>
      </c>
      <c r="C75" s="18" t="s">
        <v>88</v>
      </c>
      <c r="D75" s="73" t="s">
        <v>113</v>
      </c>
      <c r="E75" s="85"/>
      <c r="F75" s="86"/>
      <c r="G75" s="86"/>
    </row>
    <row r="76" spans="2:7" ht="12.75">
      <c r="B76" s="84" t="s">
        <v>114</v>
      </c>
      <c r="C76" s="18" t="s">
        <v>115</v>
      </c>
      <c r="D76" s="73" t="s">
        <v>59</v>
      </c>
      <c r="E76" s="85"/>
      <c r="F76" s="86"/>
      <c r="G76" s="86"/>
    </row>
    <row r="77" spans="2:7" ht="12.75">
      <c r="B77" s="84" t="s">
        <v>116</v>
      </c>
      <c r="C77" s="18" t="s">
        <v>88</v>
      </c>
      <c r="D77" s="73" t="s">
        <v>73</v>
      </c>
      <c r="E77" s="85"/>
      <c r="F77" s="86"/>
      <c r="G77" s="86"/>
    </row>
    <row r="78" spans="2:7" ht="12.75">
      <c r="B78" s="67" t="s">
        <v>117</v>
      </c>
      <c r="C78" s="64" t="s">
        <v>39</v>
      </c>
      <c r="D78" s="73" t="s">
        <v>118</v>
      </c>
      <c r="E78" s="85"/>
      <c r="F78" s="86"/>
      <c r="G78" s="86"/>
    </row>
    <row r="79" spans="2:7" ht="12.75">
      <c r="B79" s="67"/>
      <c r="C79" s="18"/>
      <c r="D79" s="21"/>
      <c r="E79" s="87"/>
      <c r="F79" s="86"/>
      <c r="G79" s="86"/>
    </row>
    <row r="80" spans="2:7" ht="12.75">
      <c r="B80" s="67"/>
      <c r="C80" s="64"/>
      <c r="D80" s="67"/>
      <c r="E80" s="87"/>
      <c r="F80" s="67"/>
      <c r="G80" s="67"/>
    </row>
    <row r="81" spans="2:7" ht="12.75">
      <c r="B81" s="67"/>
      <c r="C81" s="18"/>
      <c r="D81" s="21"/>
      <c r="E81" s="87"/>
      <c r="F81" s="67"/>
      <c r="G81" s="67"/>
    </row>
    <row r="82" spans="2:7" ht="12.75">
      <c r="B82" s="67"/>
      <c r="C82" s="64"/>
      <c r="D82" s="88"/>
      <c r="E82" s="87"/>
      <c r="F82" s="67"/>
      <c r="G82" s="67"/>
    </row>
    <row r="83" spans="2:7" ht="12.75">
      <c r="B83" s="67"/>
      <c r="C83" s="64"/>
      <c r="D83" s="67"/>
      <c r="E83" s="87"/>
      <c r="F83" s="67"/>
      <c r="G83" s="67"/>
    </row>
    <row r="84" spans="2:7" ht="12.75">
      <c r="B84" s="67"/>
      <c r="C84" s="64"/>
      <c r="D84" s="88"/>
      <c r="E84" s="87"/>
      <c r="F84" s="67"/>
      <c r="G84" s="67"/>
    </row>
    <row r="85" spans="2:7" ht="12.75">
      <c r="B85" s="67"/>
      <c r="C85" s="5"/>
      <c r="D85" s="21"/>
      <c r="E85" s="87"/>
      <c r="F85" s="67"/>
      <c r="G85" s="67"/>
    </row>
    <row r="86" spans="2:4" ht="12.75">
      <c r="B86" s="5"/>
      <c r="C86" s="64"/>
      <c r="D86" s="6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