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885" windowWidth="9960" windowHeight="8190" activeTab="0"/>
  </bookViews>
  <sheets>
    <sheet name="Sheet1" sheetId="1" r:id="rId1"/>
  </sheets>
  <definedNames>
    <definedName name="Excel_BuiltIn__FilterDatabase_1">'Sheet1'!#REF!</definedName>
  </definedNames>
  <calcPr fullCalcOnLoad="1"/>
</workbook>
</file>

<file path=xl/sharedStrings.xml><?xml version="1.0" encoding="utf-8"?>
<sst xmlns="http://schemas.openxmlformats.org/spreadsheetml/2006/main" count="189" uniqueCount="126">
  <si>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</si>
  <si>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</si>
  <si>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</si>
  <si>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</si>
  <si>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</si>
  <si>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</si>
  <si>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</si>
  <si>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</si>
  <si>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</si>
  <si>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</si>
  <si>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USA/NZ</t>
  </si>
  <si>
    <t>Warner Bros</t>
  </si>
  <si>
    <t xml:space="preserve"> - </t>
  </si>
  <si>
    <t>Frozen</t>
  </si>
  <si>
    <t>USA</t>
  </si>
  <si>
    <t>Disney</t>
  </si>
  <si>
    <t>The Hunger Games: Catching Fire</t>
  </si>
  <si>
    <t>Lionsgate</t>
  </si>
  <si>
    <t>Gravity</t>
  </si>
  <si>
    <t>UK/USA/Mex</t>
  </si>
  <si>
    <t>Saving Mr. Banks</t>
  </si>
  <si>
    <t>UK/USA/Aus</t>
  </si>
  <si>
    <t>Free Birds</t>
  </si>
  <si>
    <t>eOne Films</t>
  </si>
  <si>
    <t>The Butler</t>
  </si>
  <si>
    <t>Entertainment</t>
  </si>
  <si>
    <t>Sony Pictures</t>
  </si>
  <si>
    <t>Paramount</t>
  </si>
  <si>
    <t>UK</t>
  </si>
  <si>
    <t>20th Century Fox</t>
  </si>
  <si>
    <t>UK/USA</t>
  </si>
  <si>
    <t>Universal</t>
  </si>
  <si>
    <t>Total</t>
  </si>
  <si>
    <t>Other UK films</t>
  </si>
  <si>
    <t>Black Nativity</t>
  </si>
  <si>
    <t>Arthur Christmas</t>
  </si>
  <si>
    <t>Royal Opera House</t>
  </si>
  <si>
    <t>Nativity 2: Danger in the Manger!</t>
  </si>
  <si>
    <t>BFI</t>
  </si>
  <si>
    <t>Pinewood Pictures</t>
  </si>
  <si>
    <t>Saving Santa</t>
  </si>
  <si>
    <t>Kaleidoscope</t>
  </si>
  <si>
    <t>Leviathan</t>
  </si>
  <si>
    <t>UK/Fra</t>
  </si>
  <si>
    <t xml:space="preserve">Dogwoof </t>
  </si>
  <si>
    <t>UK/Fra/Ger/Afghanistan</t>
  </si>
  <si>
    <t>Axiom</t>
  </si>
  <si>
    <t>Enough Said</t>
  </si>
  <si>
    <t>One Chance</t>
  </si>
  <si>
    <t>Sunshine on Leith</t>
  </si>
  <si>
    <t>Curzon Film</t>
  </si>
  <si>
    <t>Dom Hemingway</t>
  </si>
  <si>
    <t>UK/Ire/Sui/USA</t>
  </si>
  <si>
    <t>Wildcard</t>
  </si>
  <si>
    <t>Filth</t>
  </si>
  <si>
    <t>UK/Ger/Swe/Bel</t>
  </si>
  <si>
    <t>Ffatti Ffilms</t>
  </si>
  <si>
    <t>Justin and the Knights of Valour</t>
  </si>
  <si>
    <t>UK/Spa/Neth</t>
  </si>
  <si>
    <t>Le Week-end</t>
  </si>
  <si>
    <t>Romeo and Juliet</t>
  </si>
  <si>
    <t>UK/USA/Ita</t>
  </si>
  <si>
    <t>Soda</t>
  </si>
  <si>
    <t>Picture House Entertainment</t>
  </si>
  <si>
    <t>Rush</t>
  </si>
  <si>
    <t>UK/USA/Ger</t>
  </si>
  <si>
    <t>StudioCanal</t>
  </si>
  <si>
    <t>Other Openers</t>
  </si>
  <si>
    <t>Ind</t>
  </si>
  <si>
    <t>Ayngaran</t>
  </si>
  <si>
    <t>Comments on this week's top 15 results</t>
  </si>
  <si>
    <t>UK* films in top 15: 4</t>
  </si>
  <si>
    <t>American Hustle</t>
  </si>
  <si>
    <t>Anchorman 2: The Legend Continues</t>
  </si>
  <si>
    <t>Biriyani</t>
  </si>
  <si>
    <t>Qube</t>
  </si>
  <si>
    <t>Dhoom 3</t>
  </si>
  <si>
    <t>Yashraj</t>
  </si>
  <si>
    <t>Endrendrum Punnagai</t>
  </si>
  <si>
    <t>The Harry Hill Movie</t>
  </si>
  <si>
    <t>Sleeping Beauty - Bolshoi 2011 (Ballet)</t>
  </si>
  <si>
    <t>Rus</t>
  </si>
  <si>
    <t>Weekend 20 - 22 December 2013 UK box office</t>
  </si>
  <si>
    <t>Moshi Monsters: The Movie</t>
  </si>
  <si>
    <t>Park Circus</t>
  </si>
  <si>
    <t>Parsifal - Royal Opera, London 2013 (Opera)</t>
  </si>
  <si>
    <t>Dirty Wars</t>
  </si>
  <si>
    <t>Brit Doc</t>
  </si>
  <si>
    <t>UK/USA/Fra</t>
  </si>
  <si>
    <t>Nativity!</t>
  </si>
  <si>
    <t>Erkekler</t>
  </si>
  <si>
    <t>Kinostar</t>
  </si>
  <si>
    <t>Turk</t>
  </si>
  <si>
    <t>Against last weekend: 7%</t>
  </si>
  <si>
    <t>Against last year: 21%</t>
  </si>
  <si>
    <t>Rolling 52 week ranking: 7th</t>
  </si>
  <si>
    <t>UK* share of top 15 gross: 27.7%</t>
  </si>
  <si>
    <t>The weekend gross for:</t>
  </si>
  <si>
    <t>Openers next week - 27 December 2013</t>
  </si>
  <si>
    <t>47 Ronin</t>
  </si>
  <si>
    <t>All Is Lost</t>
  </si>
  <si>
    <t>How To Make Money Selling Drugs</t>
  </si>
  <si>
    <t>Moon Man</t>
  </si>
  <si>
    <t>USA/JPN</t>
  </si>
  <si>
    <t>USA/Can</t>
  </si>
  <si>
    <t>Ger/Fra</t>
  </si>
  <si>
    <t>Vertigo</t>
  </si>
  <si>
    <t>Ball Park</t>
  </si>
  <si>
    <t>The Hobbit: The Desolation of Smaug</t>
  </si>
  <si>
    <t>Walking with Dinosaurs</t>
  </si>
  <si>
    <t>It's a Wonderful Life (Re: 2007)</t>
  </si>
  <si>
    <t>Katherine of Alexandria</t>
  </si>
  <si>
    <t>The Secret Life of Walter Mitty</t>
  </si>
  <si>
    <t>The Innocents (Re: 2013)</t>
  </si>
  <si>
    <t>The Counsellor</t>
  </si>
  <si>
    <t>The Nutcracker - Royal Ballet, London 2013 (Ballet)</t>
  </si>
  <si>
    <t>A Long Way from Home</t>
  </si>
  <si>
    <t>The Christmas Candle</t>
  </si>
  <si>
    <t>The Summit</t>
  </si>
  <si>
    <t>The Epic of Everest (Re: 2013)</t>
  </si>
  <si>
    <t>The Patience Stone</t>
  </si>
  <si>
    <t>The Selfish Giant</t>
  </si>
  <si>
    <t>The Circus (Y Syrcas)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</si>
  <si>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Anchorman 2: The Legend Continues</t>
    </r>
    <r>
      <rPr>
        <sz val="10"/>
        <rFont val="Arial"/>
        <family val="2"/>
      </rPr>
      <t xml:space="preserve"> includes £1,601,719 from 441 preview</t>
    </r>
  </si>
  <si>
    <t>Justin Bieber's Believe</t>
  </si>
  <si>
    <t>Dolphin Entertainment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</si>
</sst>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  <numFmt numFmtId="165" formatCode="_-\£* #,##0.00_-;&quot;-£&quot;* #,##0.00_-;_-\£* \-??_-;_-@_-"/>
    <numFmt numFmtId="166" formatCode="\£#,##0"/>
    <numFmt numFmtId="167" formatCode="_-* #,##0_-;\-* #,##0_-;_-* \-??_-;_-@_-"/>
    <numFmt numFmtId="168" formatCode="_-* #,##0_-;\-* #,##0_-;_-* &quot;-&quot;??_-;_-@_-"/>
    <numFmt numFmtId="169" formatCode="0.000"/>
    <numFmt numFmtId="170" formatCode="0.0"/>
    <numFmt numFmtId="171" formatCode="[$-809]dd\ mmmm\ yyyy"/>
    <numFmt numFmtId="172" formatCode="&quot;£&quot;#,##0.00"/>
    <numFmt numFmtId="173" formatCode="&quot;£&quot;#,##0.0"/>
    <numFmt numFmtId="174" formatCode="&quot;£&quot;#,##0"/>
  </numFmts>
  <fonts count="41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167" fontId="4" fillId="0" borderId="0" xfId="48" applyNumberFormat="1" applyFont="1" applyFill="1" applyBorder="1" applyAlignment="1" applyProtection="1">
      <alignment wrapText="1"/>
      <protection/>
    </xf>
    <xf numFmtId="9" fontId="4" fillId="0" borderId="0" xfId="280" applyFont="1" applyFill="1" applyBorder="1" applyAlignment="1" applyProtection="1">
      <alignment wrapText="1"/>
      <protection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 wrapText="1"/>
    </xf>
    <xf numFmtId="166" fontId="3" fillId="33" borderId="0" xfId="0" applyNumberFormat="1" applyFont="1" applyFill="1" applyAlignment="1">
      <alignment horizontal="right" wrapText="1"/>
    </xf>
    <xf numFmtId="1" fontId="3" fillId="33" borderId="0" xfId="0" applyNumberFormat="1" applyFont="1" applyFill="1" applyAlignment="1">
      <alignment horizontal="right" wrapText="1"/>
    </xf>
    <xf numFmtId="166" fontId="3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6" fontId="0" fillId="0" borderId="0" xfId="48" applyNumberFormat="1" applyFont="1" applyFill="1" applyBorder="1" applyAlignment="1" applyProtection="1">
      <alignment vertical="top"/>
      <protection/>
    </xf>
    <xf numFmtId="167" fontId="0" fillId="0" borderId="0" xfId="48" applyNumberFormat="1" applyFont="1" applyFill="1" applyBorder="1" applyAlignment="1" applyProtection="1">
      <alignment/>
      <protection/>
    </xf>
    <xf numFmtId="9" fontId="0" fillId="0" borderId="0" xfId="280" applyFont="1" applyFill="1" applyBorder="1" applyAlignment="1" applyProtection="1">
      <alignment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" fontId="3" fillId="33" borderId="0" xfId="0" applyNumberFormat="1" applyFont="1" applyFill="1" applyAlignment="1">
      <alignment horizontal="left" vertical="top" shrinkToFit="1"/>
    </xf>
    <xf numFmtId="1" fontId="3" fillId="33" borderId="0" xfId="0" applyNumberFormat="1" applyFont="1" applyFill="1" applyAlignment="1">
      <alignment horizontal="center" vertical="top" shrinkToFit="1"/>
    </xf>
    <xf numFmtId="166" fontId="3" fillId="33" borderId="0" xfId="0" applyNumberFormat="1" applyFont="1" applyFill="1" applyAlignment="1">
      <alignment horizontal="right" vertical="top" shrinkToFit="1"/>
    </xf>
    <xf numFmtId="1" fontId="0" fillId="33" borderId="0" xfId="0" applyNumberFormat="1" applyFont="1" applyFill="1" applyAlignment="1">
      <alignment horizontal="right" vertical="top" shrinkToFit="1"/>
    </xf>
    <xf numFmtId="1" fontId="3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 vertical="top"/>
    </xf>
    <xf numFmtId="9" fontId="4" fillId="0" borderId="0" xfId="281" applyFont="1" applyFill="1" applyBorder="1" applyAlignment="1" applyProtection="1">
      <alignment wrapText="1"/>
      <protection/>
    </xf>
    <xf numFmtId="167" fontId="4" fillId="0" borderId="0" xfId="49" applyNumberFormat="1" applyFont="1" applyFill="1" applyBorder="1" applyAlignment="1" applyProtection="1">
      <alignment wrapText="1"/>
      <protection/>
    </xf>
    <xf numFmtId="1" fontId="0" fillId="0" borderId="0" xfId="0" applyNumberFormat="1" applyFont="1" applyAlignment="1">
      <alignment horizontal="left"/>
    </xf>
    <xf numFmtId="167" fontId="0" fillId="0" borderId="0" xfId="49" applyNumberFormat="1" applyFont="1" applyFill="1" applyBorder="1" applyAlignment="1" applyProtection="1">
      <alignment/>
      <protection/>
    </xf>
    <xf numFmtId="9" fontId="0" fillId="0" borderId="0" xfId="28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" fontId="0" fillId="0" borderId="0" xfId="49" applyNumberFormat="1" applyFont="1" applyFill="1" applyBorder="1" applyAlignment="1" applyProtection="1">
      <alignment/>
      <protection/>
    </xf>
    <xf numFmtId="166" fontId="0" fillId="0" borderId="0" xfId="281" applyNumberFormat="1" applyFont="1" applyFill="1" applyBorder="1" applyAlignment="1" applyProtection="1">
      <alignment/>
      <protection/>
    </xf>
    <xf numFmtId="166" fontId="0" fillId="0" borderId="0" xfId="49" applyNumberFormat="1" applyFont="1" applyFill="1" applyBorder="1" applyAlignment="1" applyProtection="1">
      <alignment/>
      <protection/>
    </xf>
    <xf numFmtId="1" fontId="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center"/>
    </xf>
    <xf numFmtId="168" fontId="4" fillId="0" borderId="0" xfId="42" applyNumberFormat="1" applyFont="1" applyAlignment="1">
      <alignment wrapText="1"/>
    </xf>
    <xf numFmtId="9" fontId="4" fillId="0" borderId="0" xfId="273" applyFont="1" applyAlignment="1">
      <alignment wrapText="1"/>
    </xf>
    <xf numFmtId="168" fontId="0" fillId="0" borderId="0" xfId="42" applyNumberFormat="1" applyFont="1" applyAlignment="1">
      <alignment/>
    </xf>
    <xf numFmtId="9" fontId="0" fillId="0" borderId="0" xfId="273" applyFont="1" applyAlignment="1">
      <alignment/>
    </xf>
    <xf numFmtId="1" fontId="0" fillId="0" borderId="0" xfId="273" applyNumberFormat="1" applyFont="1" applyAlignment="1">
      <alignment/>
    </xf>
    <xf numFmtId="5" fontId="0" fillId="0" borderId="0" xfId="42" applyNumberFormat="1" applyFont="1" applyAlignment="1">
      <alignment/>
    </xf>
    <xf numFmtId="1" fontId="0" fillId="0" borderId="0" xfId="273" applyNumberFormat="1" applyFont="1" applyAlignment="1">
      <alignment horizontal="right"/>
    </xf>
    <xf numFmtId="0" fontId="0" fillId="0" borderId="0" xfId="0" applyAlignment="1">
      <alignment/>
    </xf>
    <xf numFmtId="1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1" fontId="0" fillId="0" borderId="0" xfId="0" applyNumberFormat="1" applyFont="1" applyAlignment="1">
      <alignment horizontal="left" vertical="center" indent="1"/>
    </xf>
    <xf numFmtId="1" fontId="0" fillId="0" borderId="0" xfId="0" applyNumberFormat="1" applyAlignment="1">
      <alignment horizontal="left" vertical="center" inden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174" fontId="0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left" vertical="top" shrinkToFit="1"/>
    </xf>
    <xf numFmtId="1" fontId="3" fillId="0" borderId="0" xfId="0" applyNumberFormat="1" applyFont="1" applyFill="1" applyAlignment="1">
      <alignment horizontal="center" vertical="top" shrinkToFit="1"/>
    </xf>
    <xf numFmtId="1" fontId="0" fillId="0" borderId="0" xfId="0" applyNumberFormat="1" applyFont="1" applyFill="1" applyAlignment="1">
      <alignment horizontal="right" vertical="top" shrinkToFit="1"/>
    </xf>
    <xf numFmtId="1" fontId="3" fillId="0" borderId="0" xfId="42" applyNumberFormat="1" applyFont="1" applyFill="1" applyBorder="1" applyAlignment="1" applyProtection="1">
      <alignment horizontal="right" vertical="top" shrinkToFit="1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 vertical="center"/>
    </xf>
  </cellXfs>
  <cellStyles count="2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10" xfId="65"/>
    <cellStyle name="Normal 100" xfId="66"/>
    <cellStyle name="Normal 100 2" xfId="67"/>
    <cellStyle name="Normal 11" xfId="68"/>
    <cellStyle name="Normal 11 2" xfId="69"/>
    <cellStyle name="Normal 11_Sheet1" xfId="70"/>
    <cellStyle name="Normal 12" xfId="71"/>
    <cellStyle name="Normal 13" xfId="72"/>
    <cellStyle name="Normal 13 2" xfId="73"/>
    <cellStyle name="Normal 14" xfId="74"/>
    <cellStyle name="Normal 14 2" xfId="75"/>
    <cellStyle name="Normal 15" xfId="76"/>
    <cellStyle name="Normal 15 2" xfId="77"/>
    <cellStyle name="Normal 16" xfId="78"/>
    <cellStyle name="Normal 16 2" xfId="79"/>
    <cellStyle name="Normal 17" xfId="80"/>
    <cellStyle name="Normal 17 2" xfId="81"/>
    <cellStyle name="Normal 18" xfId="82"/>
    <cellStyle name="Normal 18 2" xfId="83"/>
    <cellStyle name="Normal 19" xfId="84"/>
    <cellStyle name="Normal 19 2" xfId="85"/>
    <cellStyle name="Normal 2" xfId="86"/>
    <cellStyle name="Normal 2 2" xfId="87"/>
    <cellStyle name="Normal 2 3" xfId="88"/>
    <cellStyle name="Normal 20" xfId="89"/>
    <cellStyle name="Normal 20 2" xfId="90"/>
    <cellStyle name="Normal 21" xfId="91"/>
    <cellStyle name="Normal 21 2" xfId="92"/>
    <cellStyle name="Normal 22" xfId="93"/>
    <cellStyle name="Normal 22 2" xfId="94"/>
    <cellStyle name="Normal 23" xfId="95"/>
    <cellStyle name="Normal 23 2" xfId="96"/>
    <cellStyle name="Normal 24" xfId="97"/>
    <cellStyle name="Normal 24 2" xfId="98"/>
    <cellStyle name="Normal 25" xfId="99"/>
    <cellStyle name="Normal 25 2" xfId="100"/>
    <cellStyle name="Normal 26" xfId="101"/>
    <cellStyle name="Normal 26 2" xfId="102"/>
    <cellStyle name="Normal 27" xfId="103"/>
    <cellStyle name="Normal 27 2" xfId="104"/>
    <cellStyle name="Normal 28" xfId="105"/>
    <cellStyle name="Normal 28 2" xfId="106"/>
    <cellStyle name="Normal 29" xfId="107"/>
    <cellStyle name="Normal 29 2" xfId="108"/>
    <cellStyle name="Normal 3" xfId="109"/>
    <cellStyle name="Normal 3 2" xfId="110"/>
    <cellStyle name="Normal 3 3" xfId="111"/>
    <cellStyle name="Normal 3_Sheet1" xfId="112"/>
    <cellStyle name="Normal 30" xfId="113"/>
    <cellStyle name="Normal 30 2" xfId="114"/>
    <cellStyle name="Normal 31" xfId="115"/>
    <cellStyle name="Normal 31 2" xfId="116"/>
    <cellStyle name="Normal 32" xfId="117"/>
    <cellStyle name="Normal 32 2" xfId="118"/>
    <cellStyle name="Normal 33" xfId="119"/>
    <cellStyle name="Normal 33 2" xfId="120"/>
    <cellStyle name="Normal 34" xfId="121"/>
    <cellStyle name="Normal 34 2" xfId="122"/>
    <cellStyle name="Normal 35" xfId="123"/>
    <cellStyle name="Normal 35 2" xfId="124"/>
    <cellStyle name="Normal 36" xfId="125"/>
    <cellStyle name="Normal 36 2" xfId="126"/>
    <cellStyle name="Normal 37" xfId="127"/>
    <cellStyle name="Normal 37 2" xfId="128"/>
    <cellStyle name="Normal 38" xfId="129"/>
    <cellStyle name="Normal 38 2" xfId="130"/>
    <cellStyle name="Normal 39" xfId="131"/>
    <cellStyle name="Normal 39 2" xfId="132"/>
    <cellStyle name="Normal 4" xfId="133"/>
    <cellStyle name="Normal 4 2" xfId="134"/>
    <cellStyle name="Normal 4 3" xfId="135"/>
    <cellStyle name="Normal 4_Sheet1" xfId="136"/>
    <cellStyle name="Normal 40" xfId="137"/>
    <cellStyle name="Normal 40 2" xfId="138"/>
    <cellStyle name="Normal 41" xfId="139"/>
    <cellStyle name="Normal 41 2" xfId="140"/>
    <cellStyle name="Normal 42" xfId="141"/>
    <cellStyle name="Normal 42 2" xfId="142"/>
    <cellStyle name="Normal 43" xfId="143"/>
    <cellStyle name="Normal 43 2" xfId="144"/>
    <cellStyle name="Normal 44" xfId="145"/>
    <cellStyle name="Normal 44 2" xfId="146"/>
    <cellStyle name="Normal 45" xfId="147"/>
    <cellStyle name="Normal 45 2" xfId="148"/>
    <cellStyle name="Normal 46" xfId="149"/>
    <cellStyle name="Normal 46 2" xfId="150"/>
    <cellStyle name="Normal 47" xfId="151"/>
    <cellStyle name="Normal 47 2" xfId="152"/>
    <cellStyle name="Normal 47 2 2" xfId="153"/>
    <cellStyle name="Normal 47 3" xfId="154"/>
    <cellStyle name="Normal 48" xfId="155"/>
    <cellStyle name="Normal 48 2" xfId="156"/>
    <cellStyle name="Normal 49" xfId="157"/>
    <cellStyle name="Normal 49 2" xfId="158"/>
    <cellStyle name="Normal 5" xfId="159"/>
    <cellStyle name="Normal 50" xfId="160"/>
    <cellStyle name="Normal 50 2" xfId="161"/>
    <cellStyle name="Normal 51" xfId="162"/>
    <cellStyle name="Normal 51 2" xfId="163"/>
    <cellStyle name="Normal 52" xfId="164"/>
    <cellStyle name="Normal 52 2" xfId="165"/>
    <cellStyle name="Normal 53" xfId="166"/>
    <cellStyle name="Normal 53 2" xfId="167"/>
    <cellStyle name="Normal 54" xfId="168"/>
    <cellStyle name="Normal 54 2" xfId="169"/>
    <cellStyle name="Normal 55" xfId="170"/>
    <cellStyle name="Normal 55 2" xfId="171"/>
    <cellStyle name="Normal 56" xfId="172"/>
    <cellStyle name="Normal 56 2" xfId="173"/>
    <cellStyle name="Normal 57" xfId="174"/>
    <cellStyle name="Normal 57 2" xfId="175"/>
    <cellStyle name="Normal 58" xfId="176"/>
    <cellStyle name="Normal 58 2" xfId="177"/>
    <cellStyle name="Normal 59" xfId="178"/>
    <cellStyle name="Normal 59 2" xfId="179"/>
    <cellStyle name="Normal 6" xfId="180"/>
    <cellStyle name="Normal 6 2" xfId="181"/>
    <cellStyle name="Normal 6 3" xfId="182"/>
    <cellStyle name="Normal 6_Sheet1" xfId="183"/>
    <cellStyle name="Normal 60" xfId="184"/>
    <cellStyle name="Normal 60 2" xfId="185"/>
    <cellStyle name="Normal 61" xfId="186"/>
    <cellStyle name="Normal 62" xfId="187"/>
    <cellStyle name="Normal 62 2" xfId="188"/>
    <cellStyle name="Normal 63" xfId="189"/>
    <cellStyle name="Normal 63 2" xfId="190"/>
    <cellStyle name="Normal 64" xfId="191"/>
    <cellStyle name="Normal 64 2" xfId="192"/>
    <cellStyle name="Normal 65" xfId="193"/>
    <cellStyle name="Normal 65 2" xfId="194"/>
    <cellStyle name="Normal 66" xfId="195"/>
    <cellStyle name="Normal 66 2" xfId="196"/>
    <cellStyle name="Normal 67" xfId="197"/>
    <cellStyle name="Normal 67 2" xfId="198"/>
    <cellStyle name="Normal 68" xfId="199"/>
    <cellStyle name="Normal 68 2" xfId="200"/>
    <cellStyle name="Normal 69" xfId="201"/>
    <cellStyle name="Normal 69 2" xfId="202"/>
    <cellStyle name="Normal 7" xfId="203"/>
    <cellStyle name="Normal 7 2" xfId="204"/>
    <cellStyle name="Normal 70" xfId="205"/>
    <cellStyle name="Normal 70 2" xfId="206"/>
    <cellStyle name="Normal 71" xfId="207"/>
    <cellStyle name="Normal 71 2" xfId="208"/>
    <cellStyle name="Normal 72" xfId="209"/>
    <cellStyle name="Normal 72 2" xfId="210"/>
    <cellStyle name="Normal 73" xfId="211"/>
    <cellStyle name="Normal 73 2" xfId="212"/>
    <cellStyle name="Normal 74" xfId="213"/>
    <cellStyle name="Normal 74 2" xfId="214"/>
    <cellStyle name="Normal 75" xfId="215"/>
    <cellStyle name="Normal 75 2" xfId="216"/>
    <cellStyle name="Normal 76" xfId="217"/>
    <cellStyle name="Normal 76 2" xfId="218"/>
    <cellStyle name="Normal 77" xfId="219"/>
    <cellStyle name="Normal 77 2" xfId="220"/>
    <cellStyle name="Normal 78" xfId="221"/>
    <cellStyle name="Normal 78 2" xfId="222"/>
    <cellStyle name="Normal 79" xfId="223"/>
    <cellStyle name="Normal 79 2" xfId="224"/>
    <cellStyle name="Normal 8" xfId="225"/>
    <cellStyle name="Normal 8 2" xfId="226"/>
    <cellStyle name="Normal 8_Sheet1" xfId="227"/>
    <cellStyle name="Normal 80" xfId="228"/>
    <cellStyle name="Normal 80 2" xfId="229"/>
    <cellStyle name="Normal 81" xfId="230"/>
    <cellStyle name="Normal 81 2" xfId="231"/>
    <cellStyle name="Normal 82" xfId="232"/>
    <cellStyle name="Normal 82 2" xfId="233"/>
    <cellStyle name="Normal 83" xfId="234"/>
    <cellStyle name="Normal 83 2" xfId="235"/>
    <cellStyle name="Normal 84" xfId="236"/>
    <cellStyle name="Normal 84 2" xfId="237"/>
    <cellStyle name="Normal 85" xfId="238"/>
    <cellStyle name="Normal 85 2" xfId="239"/>
    <cellStyle name="Normal 86" xfId="240"/>
    <cellStyle name="Normal 86 2" xfId="241"/>
    <cellStyle name="Normal 87" xfId="242"/>
    <cellStyle name="Normal 87 2" xfId="243"/>
    <cellStyle name="Normal 88" xfId="244"/>
    <cellStyle name="Normal 88 2" xfId="245"/>
    <cellStyle name="Normal 89" xfId="246"/>
    <cellStyle name="Normal 89 2" xfId="247"/>
    <cellStyle name="Normal 9" xfId="248"/>
    <cellStyle name="Normal 9 2" xfId="249"/>
    <cellStyle name="Normal 9_Sheet1" xfId="250"/>
    <cellStyle name="Normal 90" xfId="251"/>
    <cellStyle name="Normal 90 2" xfId="252"/>
    <cellStyle name="Normal 91" xfId="253"/>
    <cellStyle name="Normal 91 2" xfId="254"/>
    <cellStyle name="Normal 92" xfId="255"/>
    <cellStyle name="Normal 92 2" xfId="256"/>
    <cellStyle name="Normal 93" xfId="257"/>
    <cellStyle name="Normal 93 2" xfId="258"/>
    <cellStyle name="Normal 94" xfId="259"/>
    <cellStyle name="Normal 94 2" xfId="260"/>
    <cellStyle name="Normal 95" xfId="261"/>
    <cellStyle name="Normal 95 2" xfId="262"/>
    <cellStyle name="Normal 96" xfId="263"/>
    <cellStyle name="Normal 96 2" xfId="264"/>
    <cellStyle name="Normal 97" xfId="265"/>
    <cellStyle name="Normal 97 2" xfId="266"/>
    <cellStyle name="Normal 98" xfId="267"/>
    <cellStyle name="Normal 98 2" xfId="268"/>
    <cellStyle name="Normal 99" xfId="269"/>
    <cellStyle name="Normal 99 2" xfId="270"/>
    <cellStyle name="Note" xfId="271"/>
    <cellStyle name="Output" xfId="272"/>
    <cellStyle name="Percent" xfId="273"/>
    <cellStyle name="Percent 2" xfId="274"/>
    <cellStyle name="Percent 2 2" xfId="275"/>
    <cellStyle name="Percent 2 3" xfId="276"/>
    <cellStyle name="Percent 3" xfId="277"/>
    <cellStyle name="Percent 4" xfId="278"/>
    <cellStyle name="Percent 4 2" xfId="279"/>
    <cellStyle name="Percent 5" xfId="280"/>
    <cellStyle name="Percent 5 2" xfId="281"/>
    <cellStyle name="Percent 6" xfId="282"/>
    <cellStyle name="Percent 7" xfId="283"/>
    <cellStyle name="Percent 8" xfId="284"/>
    <cellStyle name="Percent 9" xfId="285"/>
    <cellStyle name="Title" xfId="286"/>
    <cellStyle name="Total" xfId="287"/>
    <cellStyle name="Warning Text" xfId="2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2" sqref="C72:C78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6.421875" style="2" customWidth="1"/>
    <col min="4" max="4" width="24.57421875" style="3" customWidth="1"/>
    <col min="5" max="5" width="25.140625" style="1" customWidth="1"/>
    <col min="6" max="8" width="12.00390625" style="4" customWidth="1"/>
    <col min="9" max="9" width="12.57421875" style="5" customWidth="1"/>
    <col min="10" max="10" width="15.140625" style="5" customWidth="1"/>
    <col min="11" max="11" width="10.140625" style="1" customWidth="1"/>
    <col min="12" max="12" width="11.28125" style="1" customWidth="1"/>
    <col min="13" max="20" width="10.140625" style="1" customWidth="1"/>
    <col min="21" max="21" width="11.28125" style="1" customWidth="1"/>
    <col min="22" max="38" width="10.140625" style="1" customWidth="1"/>
    <col min="39" max="16384" width="9.140625" style="1" customWidth="1"/>
  </cols>
  <sheetData>
    <row r="1" spans="2:19" ht="12.75">
      <c r="B1" s="6" t="s">
        <v>82</v>
      </c>
      <c r="C1" s="7"/>
      <c r="L1" s="8"/>
      <c r="M1" s="8"/>
      <c r="N1" s="8"/>
      <c r="O1" s="9"/>
      <c r="P1" s="10"/>
      <c r="Q1" s="9"/>
      <c r="R1" s="9"/>
      <c r="S1" s="9"/>
    </row>
    <row r="2" spans="1:22" ht="38.25">
      <c r="A2" s="11" t="s">
        <v>0</v>
      </c>
      <c r="B2" s="11" t="s">
        <v>1</v>
      </c>
      <c r="C2" s="12" t="s">
        <v>2</v>
      </c>
      <c r="D2" s="13" t="s">
        <v>3</v>
      </c>
      <c r="E2" s="11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L2" s="9"/>
      <c r="M2" s="8"/>
      <c r="N2" s="8"/>
      <c r="P2" s="8"/>
      <c r="Q2" s="8"/>
      <c r="R2" s="58"/>
      <c r="S2" s="59"/>
      <c r="T2" s="58"/>
      <c r="U2" s="58"/>
      <c r="V2" s="58"/>
    </row>
    <row r="3" spans="1:22" ht="12.75" customHeight="1">
      <c r="A3" s="16">
        <v>1</v>
      </c>
      <c r="B3" t="s">
        <v>108</v>
      </c>
      <c r="C3" s="18" t="s">
        <v>10</v>
      </c>
      <c r="D3" s="63">
        <v>5358380</v>
      </c>
      <c r="E3" t="s">
        <v>11</v>
      </c>
      <c r="F3" s="62">
        <v>-42.541337171359864</v>
      </c>
      <c r="G3">
        <v>2</v>
      </c>
      <c r="H3" s="60">
        <v>594</v>
      </c>
      <c r="I3" s="20">
        <f>D3/H3</f>
        <v>9020.841750841751</v>
      </c>
      <c r="J3" s="63">
        <v>20041192</v>
      </c>
      <c r="L3" s="21"/>
      <c r="M3"/>
      <c r="N3"/>
      <c r="P3"/>
      <c r="Q3"/>
      <c r="R3" s="60"/>
      <c r="S3" s="61"/>
      <c r="T3" s="60"/>
      <c r="U3" s="60"/>
      <c r="V3" s="60"/>
    </row>
    <row r="4" spans="1:22" ht="12.75" customHeight="1">
      <c r="A4" s="16">
        <v>2</v>
      </c>
      <c r="B4" t="s">
        <v>73</v>
      </c>
      <c r="C4" s="69" t="s">
        <v>14</v>
      </c>
      <c r="D4" s="63">
        <v>4545934</v>
      </c>
      <c r="E4" s="44" t="s">
        <v>27</v>
      </c>
      <c r="F4" s="64" t="s">
        <v>12</v>
      </c>
      <c r="G4">
        <v>1</v>
      </c>
      <c r="H4" s="60">
        <v>459</v>
      </c>
      <c r="I4" s="20">
        <f aca="true" t="shared" si="0" ref="I4:I17">D4/H4</f>
        <v>9903.995642701526</v>
      </c>
      <c r="J4" s="63">
        <v>4545934</v>
      </c>
      <c r="L4" s="21"/>
      <c r="M4"/>
      <c r="N4"/>
      <c r="O4" s="19"/>
      <c r="P4" s="44"/>
      <c r="Q4"/>
      <c r="R4" s="60"/>
      <c r="S4" s="61"/>
      <c r="T4" s="60"/>
      <c r="U4" s="60"/>
      <c r="V4" s="60"/>
    </row>
    <row r="5" spans="1:22" ht="12.75" customHeight="1">
      <c r="A5" s="16">
        <v>3</v>
      </c>
      <c r="B5" t="s">
        <v>13</v>
      </c>
      <c r="C5" s="18" t="s">
        <v>14</v>
      </c>
      <c r="D5" s="63">
        <v>3919280</v>
      </c>
      <c r="E5" t="s">
        <v>15</v>
      </c>
      <c r="F5" s="62">
        <v>-6.969987562070962</v>
      </c>
      <c r="G5">
        <v>3</v>
      </c>
      <c r="H5" s="60">
        <v>567</v>
      </c>
      <c r="I5" s="20">
        <f t="shared" si="0"/>
        <v>6912.310405643739</v>
      </c>
      <c r="J5" s="63">
        <v>16153236</v>
      </c>
      <c r="L5" s="23"/>
      <c r="M5"/>
      <c r="N5"/>
      <c r="P5"/>
      <c r="Q5"/>
      <c r="R5" s="60"/>
      <c r="S5" s="61"/>
      <c r="T5" s="60"/>
      <c r="U5" s="60"/>
      <c r="V5" s="60"/>
    </row>
    <row r="6" spans="1:22" ht="12.75" customHeight="1">
      <c r="A6" s="16">
        <v>4</v>
      </c>
      <c r="B6" t="s">
        <v>109</v>
      </c>
      <c r="C6" s="69" t="s">
        <v>14</v>
      </c>
      <c r="D6" s="63">
        <v>982023</v>
      </c>
      <c r="E6" t="s">
        <v>29</v>
      </c>
      <c r="F6" s="64" t="s">
        <v>12</v>
      </c>
      <c r="G6">
        <v>1</v>
      </c>
      <c r="H6" s="60">
        <v>448</v>
      </c>
      <c r="I6" s="20">
        <f t="shared" si="0"/>
        <v>2192.015625</v>
      </c>
      <c r="J6" s="63">
        <v>982023</v>
      </c>
      <c r="L6" s="21"/>
      <c r="M6"/>
      <c r="N6"/>
      <c r="O6" s="19"/>
      <c r="P6"/>
      <c r="Q6"/>
      <c r="R6" s="60"/>
      <c r="S6" s="61"/>
      <c r="T6" s="60"/>
      <c r="U6" s="60"/>
      <c r="V6" s="60"/>
    </row>
    <row r="7" spans="1:22" ht="12.75" customHeight="1">
      <c r="A7" s="16">
        <v>5</v>
      </c>
      <c r="B7" t="s">
        <v>76</v>
      </c>
      <c r="C7" s="69" t="s">
        <v>68</v>
      </c>
      <c r="D7" s="63">
        <v>884567</v>
      </c>
      <c r="E7" s="44" t="s">
        <v>77</v>
      </c>
      <c r="F7" s="64" t="s">
        <v>12</v>
      </c>
      <c r="G7">
        <v>1</v>
      </c>
      <c r="H7" s="60">
        <v>97</v>
      </c>
      <c r="I7" s="20">
        <f t="shared" si="0"/>
        <v>9119.247422680412</v>
      </c>
      <c r="J7" s="63">
        <v>884567</v>
      </c>
      <c r="L7" s="21"/>
      <c r="M7"/>
      <c r="N7"/>
      <c r="O7" s="19"/>
      <c r="P7" s="44"/>
      <c r="Q7"/>
      <c r="R7" s="60"/>
      <c r="S7" s="61"/>
      <c r="T7" s="60"/>
      <c r="U7" s="60"/>
      <c r="V7" s="60"/>
    </row>
    <row r="8" spans="1:22" ht="12.75" customHeight="1">
      <c r="A8" s="16">
        <v>6</v>
      </c>
      <c r="B8" t="s">
        <v>16</v>
      </c>
      <c r="C8" s="18" t="s">
        <v>14</v>
      </c>
      <c r="D8" s="63">
        <v>775379</v>
      </c>
      <c r="E8" t="s">
        <v>17</v>
      </c>
      <c r="F8" s="62">
        <v>-43.34766363061151</v>
      </c>
      <c r="G8">
        <v>5</v>
      </c>
      <c r="H8" s="60">
        <v>425</v>
      </c>
      <c r="I8" s="20">
        <f t="shared" si="0"/>
        <v>1824.4211764705883</v>
      </c>
      <c r="J8" s="63">
        <v>30397329</v>
      </c>
      <c r="L8" s="21"/>
      <c r="M8"/>
      <c r="N8"/>
      <c r="P8"/>
      <c r="Q8"/>
      <c r="R8" s="60"/>
      <c r="S8" s="61"/>
      <c r="T8" s="60"/>
      <c r="U8" s="60"/>
      <c r="V8" s="60"/>
    </row>
    <row r="9" spans="1:22" ht="12.75" customHeight="1">
      <c r="A9" s="16">
        <v>7</v>
      </c>
      <c r="B9" t="s">
        <v>79</v>
      </c>
      <c r="C9" s="69" t="s">
        <v>28</v>
      </c>
      <c r="D9" s="63">
        <v>549736</v>
      </c>
      <c r="E9" t="s">
        <v>25</v>
      </c>
      <c r="F9" s="64" t="s">
        <v>12</v>
      </c>
      <c r="G9">
        <v>1</v>
      </c>
      <c r="H9" s="60">
        <v>330</v>
      </c>
      <c r="I9" s="20">
        <f t="shared" si="0"/>
        <v>1665.8666666666666</v>
      </c>
      <c r="J9" s="63">
        <v>549736</v>
      </c>
      <c r="L9" s="21"/>
      <c r="M9"/>
      <c r="N9"/>
      <c r="O9" s="19"/>
      <c r="P9"/>
      <c r="Q9"/>
      <c r="R9" s="60"/>
      <c r="S9" s="61"/>
      <c r="T9" s="60"/>
      <c r="U9" s="60"/>
      <c r="V9" s="60"/>
    </row>
    <row r="10" spans="1:22" ht="12.75" customHeight="1">
      <c r="A10" s="16">
        <v>8</v>
      </c>
      <c r="B10" t="s">
        <v>83</v>
      </c>
      <c r="C10" s="69" t="s">
        <v>28</v>
      </c>
      <c r="D10" s="63">
        <v>334748</v>
      </c>
      <c r="E10" t="s">
        <v>31</v>
      </c>
      <c r="F10" s="64" t="s">
        <v>12</v>
      </c>
      <c r="G10">
        <v>1</v>
      </c>
      <c r="H10" s="60">
        <v>408</v>
      </c>
      <c r="I10" s="20">
        <f t="shared" si="0"/>
        <v>820.4607843137255</v>
      </c>
      <c r="J10" s="63">
        <v>334748</v>
      </c>
      <c r="L10" s="21"/>
      <c r="M10"/>
      <c r="N10"/>
      <c r="O10" s="19"/>
      <c r="P10"/>
      <c r="Q10"/>
      <c r="R10" s="60"/>
      <c r="S10" s="61"/>
      <c r="T10" s="60"/>
      <c r="U10" s="60"/>
      <c r="V10" s="60"/>
    </row>
    <row r="11" spans="1:22" ht="12.75" customHeight="1">
      <c r="A11" s="16">
        <v>9</v>
      </c>
      <c r="B11" t="s">
        <v>18</v>
      </c>
      <c r="C11" s="18" t="s">
        <v>19</v>
      </c>
      <c r="D11" s="63">
        <v>328292</v>
      </c>
      <c r="E11" t="s">
        <v>11</v>
      </c>
      <c r="F11" s="62">
        <v>-44.575323177803924</v>
      </c>
      <c r="G11">
        <v>7</v>
      </c>
      <c r="H11" s="60">
        <v>270</v>
      </c>
      <c r="I11" s="20">
        <f t="shared" si="0"/>
        <v>1215.8962962962962</v>
      </c>
      <c r="J11" s="63">
        <v>26510772</v>
      </c>
      <c r="L11" s="21"/>
      <c r="M11"/>
      <c r="N11"/>
      <c r="P11"/>
      <c r="Q11"/>
      <c r="R11" s="60"/>
      <c r="S11" s="61"/>
      <c r="T11" s="60"/>
      <c r="U11" s="60"/>
      <c r="V11" s="60"/>
    </row>
    <row r="12" spans="1:22" ht="12.75" customHeight="1">
      <c r="A12" s="16">
        <v>10</v>
      </c>
      <c r="B12" t="s">
        <v>20</v>
      </c>
      <c r="C12" s="18" t="s">
        <v>21</v>
      </c>
      <c r="D12" s="63">
        <v>206965</v>
      </c>
      <c r="E12" t="s">
        <v>15</v>
      </c>
      <c r="F12" s="62">
        <v>-42.37109268406778</v>
      </c>
      <c r="G12">
        <v>4</v>
      </c>
      <c r="H12" s="60">
        <v>208</v>
      </c>
      <c r="I12" s="20">
        <f t="shared" si="0"/>
        <v>995.0240384615385</v>
      </c>
      <c r="J12" s="63">
        <v>3342871</v>
      </c>
      <c r="L12" s="21"/>
      <c r="M12"/>
      <c r="N12"/>
      <c r="P12"/>
      <c r="Q12"/>
      <c r="R12" s="60"/>
      <c r="S12" s="61"/>
      <c r="T12" s="60"/>
      <c r="U12" s="60"/>
      <c r="V12" s="60"/>
    </row>
    <row r="13" spans="1:22" ht="12.75" customHeight="1">
      <c r="A13" s="16">
        <v>11</v>
      </c>
      <c r="B13" t="s">
        <v>110</v>
      </c>
      <c r="C13" s="69" t="s">
        <v>14</v>
      </c>
      <c r="D13" s="63">
        <v>134445</v>
      </c>
      <c r="E13" t="s">
        <v>84</v>
      </c>
      <c r="F13" s="62">
        <v>513.4839151266256</v>
      </c>
      <c r="G13">
        <v>315</v>
      </c>
      <c r="H13" s="60">
        <v>70</v>
      </c>
      <c r="I13" s="20">
        <f t="shared" si="0"/>
        <v>1920.642857142857</v>
      </c>
      <c r="J13" s="63">
        <v>1376910</v>
      </c>
      <c r="L13" s="21"/>
      <c r="M13"/>
      <c r="N13"/>
      <c r="O13" s="19"/>
      <c r="P13"/>
      <c r="Q13"/>
      <c r="R13" s="60"/>
      <c r="S13" s="61"/>
      <c r="T13" s="60"/>
      <c r="U13" s="60"/>
      <c r="V13" s="60"/>
    </row>
    <row r="14" spans="1:22" ht="12.75" customHeight="1">
      <c r="A14" s="16">
        <v>12</v>
      </c>
      <c r="B14" t="s">
        <v>80</v>
      </c>
      <c r="C14" s="69" t="s">
        <v>81</v>
      </c>
      <c r="D14" s="63">
        <v>86942</v>
      </c>
      <c r="E14" t="s">
        <v>63</v>
      </c>
      <c r="F14" s="64" t="s">
        <v>12</v>
      </c>
      <c r="G14">
        <v>1</v>
      </c>
      <c r="H14" s="60">
        <v>78</v>
      </c>
      <c r="I14" s="20">
        <f t="shared" si="0"/>
        <v>1114.6410256410256</v>
      </c>
      <c r="J14" s="63">
        <v>86942</v>
      </c>
      <c r="L14" s="21"/>
      <c r="M14"/>
      <c r="N14"/>
      <c r="O14" s="19"/>
      <c r="P14"/>
      <c r="Q14"/>
      <c r="R14" s="60"/>
      <c r="S14" s="61"/>
      <c r="T14" s="60"/>
      <c r="U14" s="60"/>
      <c r="V14" s="60"/>
    </row>
    <row r="15" spans="1:22" ht="12.75" customHeight="1">
      <c r="A15" s="16">
        <v>13</v>
      </c>
      <c r="B15" t="s">
        <v>22</v>
      </c>
      <c r="C15" s="18" t="s">
        <v>14</v>
      </c>
      <c r="D15" s="63">
        <v>63437</v>
      </c>
      <c r="E15" t="s">
        <v>23</v>
      </c>
      <c r="F15" s="62">
        <v>-66.90059272863881</v>
      </c>
      <c r="G15">
        <v>4</v>
      </c>
      <c r="H15" s="60">
        <v>269</v>
      </c>
      <c r="I15" s="20">
        <f t="shared" si="0"/>
        <v>235.82527881040892</v>
      </c>
      <c r="J15" s="63">
        <v>1921086</v>
      </c>
      <c r="L15" s="21"/>
      <c r="M15"/>
      <c r="N15"/>
      <c r="P15"/>
      <c r="Q15"/>
      <c r="R15" s="60"/>
      <c r="S15" s="61"/>
      <c r="T15" s="60"/>
      <c r="U15" s="60"/>
      <c r="V15" s="60"/>
    </row>
    <row r="16" spans="1:22" ht="12.75" customHeight="1">
      <c r="A16" s="16">
        <v>14</v>
      </c>
      <c r="B16" t="s">
        <v>24</v>
      </c>
      <c r="C16" s="18" t="s">
        <v>14</v>
      </c>
      <c r="D16" s="63">
        <v>44810</v>
      </c>
      <c r="E16" t="s">
        <v>25</v>
      </c>
      <c r="F16" s="62">
        <v>-69.00527761061885</v>
      </c>
      <c r="G16">
        <v>6</v>
      </c>
      <c r="H16" s="60">
        <v>53</v>
      </c>
      <c r="I16" s="20">
        <f t="shared" si="0"/>
        <v>845.4716981132076</v>
      </c>
      <c r="J16" s="63">
        <v>3947565</v>
      </c>
      <c r="L16" s="21"/>
      <c r="M16"/>
      <c r="N16"/>
      <c r="P16"/>
      <c r="Q16"/>
      <c r="R16" s="60"/>
      <c r="S16" s="61"/>
      <c r="T16" s="60"/>
      <c r="U16" s="60"/>
      <c r="V16" s="60"/>
    </row>
    <row r="17" spans="1:22" ht="12.75" customHeight="1">
      <c r="A17" s="16">
        <v>15</v>
      </c>
      <c r="B17" t="s">
        <v>72</v>
      </c>
      <c r="C17" s="69" t="s">
        <v>14</v>
      </c>
      <c r="D17" s="63">
        <v>39595</v>
      </c>
      <c r="E17" t="s">
        <v>25</v>
      </c>
      <c r="F17" s="64" t="s">
        <v>12</v>
      </c>
      <c r="G17">
        <v>1</v>
      </c>
      <c r="H17" s="60">
        <v>1</v>
      </c>
      <c r="I17" s="20">
        <f t="shared" si="0"/>
        <v>39595</v>
      </c>
      <c r="J17" s="63">
        <v>39595</v>
      </c>
      <c r="L17" s="21"/>
      <c r="M17"/>
      <c r="N17"/>
      <c r="O17" s="19"/>
      <c r="P17"/>
      <c r="Q17"/>
      <c r="R17" s="60"/>
      <c r="S17" s="61"/>
      <c r="T17" s="60"/>
      <c r="U17" s="60"/>
      <c r="V17" s="60"/>
    </row>
    <row r="18" spans="1:18" ht="12.75" customHeight="1">
      <c r="A18" s="25"/>
      <c r="B18" s="25" t="s">
        <v>32</v>
      </c>
      <c r="C18" s="26"/>
      <c r="D18" s="27">
        <f>SUM(D3:D17)</f>
        <v>18254533</v>
      </c>
      <c r="E18" s="25"/>
      <c r="F18" s="28"/>
      <c r="G18" s="28"/>
      <c r="H18" s="29">
        <f>SUM(H3:H17)</f>
        <v>4277</v>
      </c>
      <c r="I18" s="27">
        <f>D18/H18</f>
        <v>4268.069441197101</v>
      </c>
      <c r="J18" s="27">
        <f>SUM(J3:J17)</f>
        <v>111114506</v>
      </c>
      <c r="L18"/>
      <c r="M18" s="21"/>
      <c r="N18" s="22"/>
      <c r="O18" s="21"/>
      <c r="P18" s="21"/>
      <c r="Q18" s="21"/>
      <c r="R18"/>
    </row>
    <row r="19" spans="1:18" s="30" customFormat="1" ht="12.75" customHeight="1">
      <c r="A19" s="78"/>
      <c r="B19" s="78"/>
      <c r="C19" s="79"/>
      <c r="D19" s="34"/>
      <c r="E19" s="78"/>
      <c r="F19" s="80"/>
      <c r="G19" s="80"/>
      <c r="H19" s="81"/>
      <c r="I19" s="34"/>
      <c r="J19" s="34"/>
      <c r="L19" s="82"/>
      <c r="M19" s="21"/>
      <c r="N19" s="22"/>
      <c r="O19" s="21"/>
      <c r="P19" s="21"/>
      <c r="Q19" s="21"/>
      <c r="R19" s="82"/>
    </row>
    <row r="20" spans="3:16" s="30" customFormat="1" ht="12.75">
      <c r="C20" s="31"/>
      <c r="D20" s="32"/>
      <c r="F20" s="33"/>
      <c r="G20" s="33"/>
      <c r="H20" s="33"/>
      <c r="I20" s="34"/>
      <c r="J20" s="35"/>
      <c r="L20"/>
      <c r="M20" s="1"/>
      <c r="N20"/>
      <c r="O20" s="18"/>
      <c r="P20" s="44"/>
    </row>
    <row r="21" spans="2:16" s="30" customFormat="1" ht="12.75">
      <c r="B21" s="36" t="s">
        <v>33</v>
      </c>
      <c r="C21" s="31"/>
      <c r="D21" s="32"/>
      <c r="F21" s="33"/>
      <c r="G21" s="33"/>
      <c r="H21" s="33"/>
      <c r="I21" s="34"/>
      <c r="J21" s="35"/>
      <c r="L21" s="46"/>
      <c r="M21" s="1"/>
      <c r="N21" s="47"/>
      <c r="O21" s="47"/>
      <c r="P21" s="8"/>
    </row>
    <row r="22" spans="1:16" s="30" customFormat="1" ht="12.75">
      <c r="A22" s="33">
        <v>22</v>
      </c>
      <c r="B22" s="17" t="s">
        <v>35</v>
      </c>
      <c r="C22" s="24" t="s">
        <v>30</v>
      </c>
      <c r="D22" s="32">
        <v>24060</v>
      </c>
      <c r="E22" s="30" t="s">
        <v>26</v>
      </c>
      <c r="F22" s="33">
        <v>29.871531901111954</v>
      </c>
      <c r="G22" s="33">
        <v>111</v>
      </c>
      <c r="H22" s="33">
        <v>117</v>
      </c>
      <c r="I22" s="20">
        <f aca="true" t="shared" si="1" ref="I22:I48">D22/H22</f>
        <v>205.64102564102564</v>
      </c>
      <c r="J22" s="77">
        <v>21266914</v>
      </c>
      <c r="L22"/>
      <c r="M22" s="1"/>
      <c r="N22"/>
      <c r="O22" s="18"/>
      <c r="P22" s="44"/>
    </row>
    <row r="23" spans="1:16" s="30" customFormat="1" ht="12.75">
      <c r="A23" s="33">
        <v>25</v>
      </c>
      <c r="B23" t="s">
        <v>37</v>
      </c>
      <c r="C23" s="24" t="s">
        <v>28</v>
      </c>
      <c r="D23" s="32">
        <v>22038</v>
      </c>
      <c r="E23" s="30" t="s">
        <v>23</v>
      </c>
      <c r="F23" s="33">
        <v>80.80236278611862</v>
      </c>
      <c r="G23" s="33">
        <v>57</v>
      </c>
      <c r="H23" s="33">
        <v>114</v>
      </c>
      <c r="I23" s="20">
        <f t="shared" si="1"/>
        <v>193.31578947368422</v>
      </c>
      <c r="J23" s="77">
        <v>9189271</v>
      </c>
      <c r="L23"/>
      <c r="M23" s="1"/>
      <c r="N23"/>
      <c r="O23" s="7"/>
      <c r="P23" s="44"/>
    </row>
    <row r="24" spans="1:16" s="30" customFormat="1" ht="12.75">
      <c r="A24" s="33">
        <v>33</v>
      </c>
      <c r="B24" s="17" t="s">
        <v>34</v>
      </c>
      <c r="C24" s="24" t="s">
        <v>21</v>
      </c>
      <c r="D24" s="32">
        <v>8943</v>
      </c>
      <c r="E24" s="30" t="s">
        <v>29</v>
      </c>
      <c r="F24" s="33">
        <v>-61.99158485273492</v>
      </c>
      <c r="G24" s="33">
        <v>3</v>
      </c>
      <c r="H24" s="33">
        <v>14</v>
      </c>
      <c r="I24" s="20">
        <f t="shared" si="1"/>
        <v>638.7857142857143</v>
      </c>
      <c r="J24" s="77">
        <v>140588</v>
      </c>
      <c r="L24"/>
      <c r="M24" s="1"/>
      <c r="N24"/>
      <c r="O24" s="7"/>
      <c r="P24" s="44"/>
    </row>
    <row r="25" spans="1:16" s="30" customFormat="1" ht="12.75">
      <c r="A25" s="33">
        <v>36</v>
      </c>
      <c r="B25" s="65" t="s">
        <v>113</v>
      </c>
      <c r="C25" s="7" t="s">
        <v>30</v>
      </c>
      <c r="D25" s="32">
        <v>7454</v>
      </c>
      <c r="E25" s="40" t="s">
        <v>38</v>
      </c>
      <c r="F25" s="33">
        <v>-25.875099443118536</v>
      </c>
      <c r="G25" s="33">
        <v>2</v>
      </c>
      <c r="H25" s="33">
        <v>7</v>
      </c>
      <c r="I25" s="20">
        <f t="shared" si="1"/>
        <v>1064.857142857143</v>
      </c>
      <c r="J25" s="77">
        <v>25530</v>
      </c>
      <c r="L25"/>
      <c r="M25" s="1"/>
      <c r="N25"/>
      <c r="O25" s="7"/>
      <c r="P25" s="40"/>
    </row>
    <row r="26" spans="1:16" s="30" customFormat="1" ht="12.75">
      <c r="A26" s="33">
        <v>38</v>
      </c>
      <c r="B26" s="17" t="s">
        <v>59</v>
      </c>
      <c r="C26" s="45" t="s">
        <v>28</v>
      </c>
      <c r="D26" s="32">
        <v>6778</v>
      </c>
      <c r="E26" s="40" t="s">
        <v>50</v>
      </c>
      <c r="F26" s="33">
        <v>1985.5384615384614</v>
      </c>
      <c r="G26" s="33">
        <v>11</v>
      </c>
      <c r="H26" s="33">
        <v>5</v>
      </c>
      <c r="I26" s="20">
        <f t="shared" si="1"/>
        <v>1355.6</v>
      </c>
      <c r="J26" s="77">
        <v>1426278</v>
      </c>
      <c r="L26"/>
      <c r="M26" s="1"/>
      <c r="N26"/>
      <c r="O26" s="18"/>
      <c r="P26" s="44"/>
    </row>
    <row r="27" spans="1:16" s="30" customFormat="1" ht="12.75">
      <c r="A27" s="33">
        <v>39</v>
      </c>
      <c r="B27" t="s">
        <v>40</v>
      </c>
      <c r="C27" s="18" t="s">
        <v>28</v>
      </c>
      <c r="D27" s="32">
        <v>5044</v>
      </c>
      <c r="E27" s="40" t="s">
        <v>41</v>
      </c>
      <c r="F27" s="33">
        <v>32.35371293623721</v>
      </c>
      <c r="G27" s="33">
        <v>4</v>
      </c>
      <c r="H27" s="33">
        <v>22</v>
      </c>
      <c r="I27" s="20">
        <f t="shared" si="1"/>
        <v>229.27272727272728</v>
      </c>
      <c r="J27" s="77">
        <v>27822</v>
      </c>
      <c r="L27"/>
      <c r="M27" s="1"/>
      <c r="N27"/>
      <c r="O27" s="7"/>
      <c r="P27" s="44"/>
    </row>
    <row r="28" spans="1:16" s="30" customFormat="1" ht="12.75">
      <c r="A28" s="33">
        <v>44</v>
      </c>
      <c r="B28" s="66" t="s">
        <v>114</v>
      </c>
      <c r="C28" s="31" t="s">
        <v>30</v>
      </c>
      <c r="D28" s="32">
        <v>2656</v>
      </c>
      <c r="E28" s="40" t="s">
        <v>29</v>
      </c>
      <c r="F28" s="33">
        <v>-71.58750534873771</v>
      </c>
      <c r="G28" s="33">
        <v>6</v>
      </c>
      <c r="H28" s="33">
        <v>3</v>
      </c>
      <c r="I28" s="20">
        <f t="shared" si="1"/>
        <v>885.3333333333334</v>
      </c>
      <c r="J28" s="77">
        <v>1850130</v>
      </c>
      <c r="L28"/>
      <c r="M28" s="1"/>
      <c r="N28"/>
      <c r="O28" s="18"/>
      <c r="P28" s="44"/>
    </row>
    <row r="29" spans="1:16" s="30" customFormat="1" ht="12.75" customHeight="1">
      <c r="A29" s="33">
        <v>49</v>
      </c>
      <c r="B29" s="41" t="s">
        <v>49</v>
      </c>
      <c r="C29" s="31" t="s">
        <v>28</v>
      </c>
      <c r="D29" s="32">
        <v>1162</v>
      </c>
      <c r="E29" s="30" t="s">
        <v>25</v>
      </c>
      <c r="F29" s="33">
        <v>7.792207792207792</v>
      </c>
      <c r="G29" s="33">
        <v>12</v>
      </c>
      <c r="H29" s="33">
        <v>2</v>
      </c>
      <c r="I29" s="20">
        <f t="shared" si="1"/>
        <v>581</v>
      </c>
      <c r="J29" s="77">
        <v>4565536</v>
      </c>
      <c r="L29"/>
      <c r="M29" s="1"/>
      <c r="N29"/>
      <c r="O29" s="18"/>
      <c r="P29" s="44"/>
    </row>
    <row r="30" spans="1:16" s="30" customFormat="1" ht="12.75" customHeight="1">
      <c r="A30" s="33">
        <v>50</v>
      </c>
      <c r="B30" t="s">
        <v>115</v>
      </c>
      <c r="C30" s="39" t="s">
        <v>28</v>
      </c>
      <c r="D30" s="32">
        <v>1102</v>
      </c>
      <c r="E30" s="30" t="s">
        <v>36</v>
      </c>
      <c r="F30" s="33">
        <v>-93.45489101383858</v>
      </c>
      <c r="G30" s="33">
        <v>3</v>
      </c>
      <c r="H30" s="33">
        <v>2</v>
      </c>
      <c r="I30" s="20">
        <f t="shared" si="1"/>
        <v>551</v>
      </c>
      <c r="J30" s="77">
        <v>720350</v>
      </c>
      <c r="L30"/>
      <c r="M30" s="1"/>
      <c r="N30"/>
      <c r="O30" s="7"/>
      <c r="P30" s="44"/>
    </row>
    <row r="31" spans="1:16" s="30" customFormat="1" ht="12.75" customHeight="1">
      <c r="A31" s="33">
        <v>51</v>
      </c>
      <c r="B31" t="s">
        <v>85</v>
      </c>
      <c r="C31" s="38" t="s">
        <v>28</v>
      </c>
      <c r="D31" s="32">
        <v>1081</v>
      </c>
      <c r="E31" s="67" t="s">
        <v>36</v>
      </c>
      <c r="F31" s="33">
        <v>0</v>
      </c>
      <c r="G31" s="33">
        <v>2</v>
      </c>
      <c r="H31" s="33">
        <v>12</v>
      </c>
      <c r="I31" s="20">
        <f t="shared" si="1"/>
        <v>90.08333333333333</v>
      </c>
      <c r="J31" s="77">
        <v>100497</v>
      </c>
      <c r="L31"/>
      <c r="M31" s="1"/>
      <c r="N31"/>
      <c r="O31" s="7"/>
      <c r="P31" s="44"/>
    </row>
    <row r="32" spans="1:16" s="30" customFormat="1" ht="12.75">
      <c r="A32" s="33">
        <v>54</v>
      </c>
      <c r="B32" t="s">
        <v>116</v>
      </c>
      <c r="C32" s="38" t="s">
        <v>43</v>
      </c>
      <c r="D32" s="32">
        <v>886</v>
      </c>
      <c r="E32" s="44" t="s">
        <v>62</v>
      </c>
      <c r="F32" s="33">
        <v>236.88212927756655</v>
      </c>
      <c r="G32" s="33">
        <v>3</v>
      </c>
      <c r="H32" s="33">
        <v>1</v>
      </c>
      <c r="I32" s="20">
        <f t="shared" si="1"/>
        <v>886</v>
      </c>
      <c r="J32" s="77">
        <v>2372</v>
      </c>
      <c r="M32" s="1"/>
      <c r="N32"/>
      <c r="O32" s="7"/>
      <c r="P32" s="44"/>
    </row>
    <row r="33" spans="1:13" s="30" customFormat="1" ht="12.75">
      <c r="A33" s="33">
        <v>56</v>
      </c>
      <c r="B33" s="17" t="s">
        <v>47</v>
      </c>
      <c r="C33" s="45" t="s">
        <v>21</v>
      </c>
      <c r="D33" s="32">
        <v>825</v>
      </c>
      <c r="E33" s="40" t="s">
        <v>29</v>
      </c>
      <c r="F33" s="33">
        <v>-30.846605196982395</v>
      </c>
      <c r="G33" s="33">
        <v>10</v>
      </c>
      <c r="H33" s="33">
        <v>2</v>
      </c>
      <c r="I33" s="20">
        <f t="shared" si="1"/>
        <v>412.5</v>
      </c>
      <c r="J33" s="77">
        <v>530610</v>
      </c>
      <c r="M33" s="1"/>
    </row>
    <row r="34" spans="1:16" s="30" customFormat="1" ht="12.75">
      <c r="A34" s="33">
        <v>57</v>
      </c>
      <c r="B34" s="66" t="s">
        <v>117</v>
      </c>
      <c r="C34" s="7" t="s">
        <v>28</v>
      </c>
      <c r="D34" s="32">
        <v>805</v>
      </c>
      <c r="E34" s="42" t="s">
        <v>39</v>
      </c>
      <c r="F34" s="33">
        <v>-89.60888085710599</v>
      </c>
      <c r="G34" s="33">
        <v>2</v>
      </c>
      <c r="H34" s="33">
        <v>7</v>
      </c>
      <c r="I34" s="20">
        <f t="shared" si="1"/>
        <v>115</v>
      </c>
      <c r="J34" s="77">
        <v>10398</v>
      </c>
      <c r="L34" s="46"/>
      <c r="M34" s="1"/>
      <c r="N34" s="47"/>
      <c r="O34" s="47"/>
      <c r="P34" s="8"/>
    </row>
    <row r="35" spans="1:16" s="30" customFormat="1" ht="12.75">
      <c r="A35" s="33">
        <v>61</v>
      </c>
      <c r="B35" t="s">
        <v>118</v>
      </c>
      <c r="C35" s="7" t="s">
        <v>52</v>
      </c>
      <c r="D35" s="32">
        <v>558</v>
      </c>
      <c r="E35" s="40" t="s">
        <v>53</v>
      </c>
      <c r="F35" s="33">
        <v>-34.73684210526316</v>
      </c>
      <c r="G35" s="33">
        <v>5</v>
      </c>
      <c r="H35" s="33">
        <v>3</v>
      </c>
      <c r="I35" s="20">
        <f t="shared" si="1"/>
        <v>186</v>
      </c>
      <c r="J35" s="77">
        <v>30486</v>
      </c>
      <c r="L35" s="46"/>
      <c r="M35" s="1"/>
      <c r="N35" s="47"/>
      <c r="O35" s="47"/>
      <c r="P35" s="8"/>
    </row>
    <row r="36" spans="1:16" s="30" customFormat="1" ht="12.75">
      <c r="A36" s="33">
        <v>62</v>
      </c>
      <c r="B36" s="17" t="s">
        <v>64</v>
      </c>
      <c r="C36" s="45" t="s">
        <v>65</v>
      </c>
      <c r="D36" s="32">
        <v>555</v>
      </c>
      <c r="E36" s="40" t="s">
        <v>66</v>
      </c>
      <c r="F36" s="33">
        <v>4525</v>
      </c>
      <c r="G36" s="33">
        <v>15</v>
      </c>
      <c r="H36" s="33">
        <v>1</v>
      </c>
      <c r="I36" s="20">
        <f t="shared" si="1"/>
        <v>555</v>
      </c>
      <c r="J36" s="77">
        <v>10092452</v>
      </c>
      <c r="L36" s="46"/>
      <c r="M36" s="1"/>
      <c r="N36" s="47"/>
      <c r="O36" s="47"/>
      <c r="P36" s="8"/>
    </row>
    <row r="37" spans="1:16" s="30" customFormat="1" ht="12.75">
      <c r="A37" s="33">
        <v>69</v>
      </c>
      <c r="B37" t="s">
        <v>119</v>
      </c>
      <c r="C37" s="43" t="s">
        <v>28</v>
      </c>
      <c r="D37" s="32">
        <v>361</v>
      </c>
      <c r="E37" t="s">
        <v>38</v>
      </c>
      <c r="F37" s="33">
        <v>-81.09947643979058</v>
      </c>
      <c r="G37" s="33">
        <v>10</v>
      </c>
      <c r="H37" s="33">
        <v>1</v>
      </c>
      <c r="I37" s="20">
        <f t="shared" si="1"/>
        <v>361</v>
      </c>
      <c r="J37" s="77">
        <v>67594</v>
      </c>
      <c r="L37" s="46"/>
      <c r="M37" s="1"/>
      <c r="N37" s="47"/>
      <c r="O37" s="47"/>
      <c r="P37" s="8"/>
    </row>
    <row r="38" spans="1:16" s="30" customFormat="1" ht="12.75">
      <c r="A38" s="33">
        <v>70</v>
      </c>
      <c r="B38" t="s">
        <v>120</v>
      </c>
      <c r="C38" s="18" t="s">
        <v>45</v>
      </c>
      <c r="D38" s="32">
        <v>346</v>
      </c>
      <c r="E38" s="44" t="s">
        <v>46</v>
      </c>
      <c r="F38" s="33">
        <v>-77.38562091503267</v>
      </c>
      <c r="G38" s="33">
        <v>3</v>
      </c>
      <c r="H38" s="33">
        <v>2</v>
      </c>
      <c r="I38" s="20">
        <f t="shared" si="1"/>
        <v>173</v>
      </c>
      <c r="J38" s="77">
        <v>8016</v>
      </c>
      <c r="L38" s="46"/>
      <c r="M38" s="1"/>
      <c r="N38" s="47"/>
      <c r="O38" s="47"/>
      <c r="P38" s="8"/>
    </row>
    <row r="39" spans="1:16" s="30" customFormat="1" ht="12.75">
      <c r="A39" s="33">
        <v>71</v>
      </c>
      <c r="B39" t="s">
        <v>86</v>
      </c>
      <c r="C39" s="38" t="s">
        <v>30</v>
      </c>
      <c r="D39" s="32">
        <v>335</v>
      </c>
      <c r="E39" s="68" t="s">
        <v>87</v>
      </c>
      <c r="F39" s="33">
        <v>0</v>
      </c>
      <c r="G39" s="33">
        <v>4</v>
      </c>
      <c r="H39" s="33">
        <v>2</v>
      </c>
      <c r="I39" s="20">
        <f t="shared" si="1"/>
        <v>167.5</v>
      </c>
      <c r="J39" s="77">
        <v>17774</v>
      </c>
      <c r="L39" s="46"/>
      <c r="M39" s="1"/>
      <c r="N39" s="47"/>
      <c r="O39" s="47"/>
      <c r="P39" s="8"/>
    </row>
    <row r="40" spans="1:16" s="30" customFormat="1" ht="12.75">
      <c r="A40" s="33">
        <v>72</v>
      </c>
      <c r="B40" t="s">
        <v>42</v>
      </c>
      <c r="C40" s="69" t="s">
        <v>88</v>
      </c>
      <c r="D40" s="32">
        <v>327</v>
      </c>
      <c r="E40" s="40" t="s">
        <v>44</v>
      </c>
      <c r="F40" s="33">
        <v>-85.14311676510677</v>
      </c>
      <c r="G40" s="33">
        <v>4</v>
      </c>
      <c r="H40" s="33">
        <v>1</v>
      </c>
      <c r="I40" s="20">
        <f t="shared" si="1"/>
        <v>327</v>
      </c>
      <c r="J40" s="77">
        <v>22647</v>
      </c>
      <c r="L40" s="46"/>
      <c r="M40" s="1"/>
      <c r="N40" s="47"/>
      <c r="O40" s="47"/>
      <c r="P40" s="8"/>
    </row>
    <row r="41" spans="1:17" s="30" customFormat="1" ht="12.75">
      <c r="A41" s="33">
        <v>74</v>
      </c>
      <c r="B41" s="30" t="s">
        <v>48</v>
      </c>
      <c r="C41" s="38" t="s">
        <v>30</v>
      </c>
      <c r="D41" s="32">
        <v>294</v>
      </c>
      <c r="E41" s="30" t="s">
        <v>25</v>
      </c>
      <c r="F41" s="33">
        <v>-74.27821522309712</v>
      </c>
      <c r="G41" s="33">
        <v>9</v>
      </c>
      <c r="H41" s="33">
        <v>2</v>
      </c>
      <c r="I41" s="20">
        <f t="shared" si="1"/>
        <v>147</v>
      </c>
      <c r="J41" s="77">
        <v>2441545</v>
      </c>
      <c r="L41" s="49"/>
      <c r="M41" s="1"/>
      <c r="N41" s="49"/>
      <c r="O41" s="49"/>
      <c r="P41" s="49"/>
      <c r="Q41"/>
    </row>
    <row r="42" spans="1:16" s="30" customFormat="1" ht="12.75">
      <c r="A42" s="33">
        <v>75</v>
      </c>
      <c r="B42" t="s">
        <v>122</v>
      </c>
      <c r="C42" s="43" t="s">
        <v>28</v>
      </c>
      <c r="D42" s="32">
        <v>249</v>
      </c>
      <c r="E42" t="s">
        <v>56</v>
      </c>
      <c r="F42" s="33">
        <v>-67.06349206349206</v>
      </c>
      <c r="G42" s="33">
        <v>2</v>
      </c>
      <c r="H42" s="33">
        <v>1</v>
      </c>
      <c r="I42" s="20">
        <f t="shared" si="1"/>
        <v>249</v>
      </c>
      <c r="J42" s="77">
        <v>1043</v>
      </c>
      <c r="L42" s="46"/>
      <c r="M42" s="1"/>
      <c r="N42" s="47"/>
      <c r="O42" s="47"/>
      <c r="P42" s="8"/>
    </row>
    <row r="43" spans="1:16" s="30" customFormat="1" ht="12.75">
      <c r="A43" s="33">
        <v>76</v>
      </c>
      <c r="B43" t="s">
        <v>51</v>
      </c>
      <c r="C43" s="24" t="s">
        <v>28</v>
      </c>
      <c r="D43" s="32">
        <v>230</v>
      </c>
      <c r="E43" s="30" t="s">
        <v>17</v>
      </c>
      <c r="F43" s="33">
        <v>-76.31307929969104</v>
      </c>
      <c r="G43" s="33">
        <v>6</v>
      </c>
      <c r="H43" s="33">
        <v>1</v>
      </c>
      <c r="I43" s="20">
        <f t="shared" si="1"/>
        <v>230</v>
      </c>
      <c r="J43" s="77">
        <v>275334</v>
      </c>
      <c r="L43" s="46"/>
      <c r="M43" s="1"/>
      <c r="N43" s="47"/>
      <c r="O43" s="47"/>
      <c r="P43" s="8"/>
    </row>
    <row r="44" spans="1:16" s="30" customFormat="1" ht="12.75">
      <c r="A44" s="33">
        <v>79</v>
      </c>
      <c r="B44" s="41" t="s">
        <v>60</v>
      </c>
      <c r="C44" s="43" t="s">
        <v>61</v>
      </c>
      <c r="D44" s="32">
        <v>171</v>
      </c>
      <c r="E44" s="41" t="s">
        <v>25</v>
      </c>
      <c r="F44" s="33">
        <v>-44.66019417475728</v>
      </c>
      <c r="G44" s="33">
        <v>11</v>
      </c>
      <c r="H44" s="33">
        <v>1</v>
      </c>
      <c r="I44" s="20">
        <f t="shared" si="1"/>
        <v>171</v>
      </c>
      <c r="J44" s="77">
        <v>293162</v>
      </c>
      <c r="L44" s="46"/>
      <c r="M44" s="1"/>
      <c r="N44" s="47"/>
      <c r="O44" s="47"/>
      <c r="P44" s="8"/>
    </row>
    <row r="45" spans="1:16" s="30" customFormat="1" ht="12.75">
      <c r="A45" s="33">
        <v>82</v>
      </c>
      <c r="B45" t="s">
        <v>121</v>
      </c>
      <c r="C45" s="7" t="s">
        <v>28</v>
      </c>
      <c r="D45" s="32">
        <v>148</v>
      </c>
      <c r="E45" s="48" t="s">
        <v>50</v>
      </c>
      <c r="F45" s="33">
        <v>-84.91335372069317</v>
      </c>
      <c r="G45" s="33">
        <v>9</v>
      </c>
      <c r="H45" s="33">
        <v>1</v>
      </c>
      <c r="I45" s="20">
        <f t="shared" si="1"/>
        <v>148</v>
      </c>
      <c r="J45" s="77">
        <v>303793</v>
      </c>
      <c r="L45" s="46"/>
      <c r="M45" s="1"/>
      <c r="N45" s="47"/>
      <c r="O45" s="47"/>
      <c r="P45" s="8"/>
    </row>
    <row r="46" spans="1:16" s="30" customFormat="1" ht="12.75">
      <c r="A46" s="33">
        <v>83</v>
      </c>
      <c r="B46" t="s">
        <v>89</v>
      </c>
      <c r="C46" s="69" t="s">
        <v>28</v>
      </c>
      <c r="D46" s="32">
        <v>134</v>
      </c>
      <c r="E46" s="70" t="s">
        <v>23</v>
      </c>
      <c r="F46" s="33">
        <v>-44.166666666666664</v>
      </c>
      <c r="G46" s="33">
        <v>213</v>
      </c>
      <c r="H46" s="33">
        <v>1</v>
      </c>
      <c r="I46" s="20">
        <f t="shared" si="1"/>
        <v>134</v>
      </c>
      <c r="J46" s="77">
        <v>5310472</v>
      </c>
      <c r="L46" s="46"/>
      <c r="M46" s="1"/>
      <c r="N46" s="47"/>
      <c r="O46" s="47"/>
      <c r="P46" s="8"/>
    </row>
    <row r="47" spans="1:16" s="30" customFormat="1" ht="12.75">
      <c r="A47" s="33">
        <v>91</v>
      </c>
      <c r="B47" s="41" t="s">
        <v>54</v>
      </c>
      <c r="C47" s="31" t="s">
        <v>55</v>
      </c>
      <c r="D47" s="32">
        <v>30</v>
      </c>
      <c r="E47" s="40" t="s">
        <v>17</v>
      </c>
      <c r="F47" s="33">
        <v>-93.52051835853132</v>
      </c>
      <c r="G47" s="33">
        <v>13</v>
      </c>
      <c r="H47" s="33">
        <v>1</v>
      </c>
      <c r="I47" s="20">
        <f t="shared" si="1"/>
        <v>30</v>
      </c>
      <c r="J47" s="77">
        <v>3899743</v>
      </c>
      <c r="L47" s="46"/>
      <c r="M47" s="1"/>
      <c r="N47" s="47"/>
      <c r="O47" s="47"/>
      <c r="P47" s="8"/>
    </row>
    <row r="48" spans="1:16" s="30" customFormat="1" ht="12.75">
      <c r="A48" s="33">
        <v>94</v>
      </c>
      <c r="B48" t="s">
        <v>57</v>
      </c>
      <c r="C48" s="24" t="s">
        <v>58</v>
      </c>
      <c r="D48" s="32">
        <v>13</v>
      </c>
      <c r="E48" t="s">
        <v>23</v>
      </c>
      <c r="F48" s="33">
        <v>-96</v>
      </c>
      <c r="G48" s="33">
        <v>15</v>
      </c>
      <c r="H48" s="33">
        <v>1</v>
      </c>
      <c r="I48" s="20">
        <f t="shared" si="1"/>
        <v>13</v>
      </c>
      <c r="J48" s="77">
        <v>3053390</v>
      </c>
      <c r="L48" s="46"/>
      <c r="M48" s="1"/>
      <c r="N48" s="47"/>
      <c r="O48" s="47"/>
      <c r="P48" s="8"/>
    </row>
    <row r="49" spans="1:16" s="30" customFormat="1" ht="12.75">
      <c r="A49" s="37"/>
      <c r="B49" s="48"/>
      <c r="C49" s="43"/>
      <c r="D49" s="32"/>
      <c r="E49" s="48"/>
      <c r="F49" s="71"/>
      <c r="G49" s="33"/>
      <c r="H49" s="33"/>
      <c r="I49" s="20"/>
      <c r="J49" s="33"/>
      <c r="K49" s="33"/>
      <c r="L49" s="46"/>
      <c r="M49" s="1"/>
      <c r="N49" s="47"/>
      <c r="O49" s="47"/>
      <c r="P49" s="8"/>
    </row>
    <row r="50" spans="1:16" s="30" customFormat="1" ht="12.75">
      <c r="A50" s="37"/>
      <c r="B50" s="6" t="s">
        <v>67</v>
      </c>
      <c r="C50" s="18"/>
      <c r="D50" s="32"/>
      <c r="E50" s="40"/>
      <c r="F50" s="71"/>
      <c r="G50" s="33"/>
      <c r="H50" s="33"/>
      <c r="I50" s="20"/>
      <c r="J50" s="33"/>
      <c r="K50" s="33"/>
      <c r="L50" s="46"/>
      <c r="M50" s="1"/>
      <c r="N50" s="47"/>
      <c r="O50" s="47"/>
      <c r="P50" s="8"/>
    </row>
    <row r="51" spans="1:16" s="30" customFormat="1" ht="12.75">
      <c r="A51" s="33">
        <v>21</v>
      </c>
      <c r="B51" t="s">
        <v>74</v>
      </c>
      <c r="C51" s="7" t="s">
        <v>68</v>
      </c>
      <c r="D51" s="32">
        <v>24724</v>
      </c>
      <c r="E51" s="44" t="s">
        <v>75</v>
      </c>
      <c r="F51" s="72" t="s">
        <v>12</v>
      </c>
      <c r="G51" s="33">
        <v>1</v>
      </c>
      <c r="H51" s="33">
        <v>16</v>
      </c>
      <c r="I51" s="20">
        <f>D51/H51</f>
        <v>1545.25</v>
      </c>
      <c r="J51" s="77">
        <v>24724</v>
      </c>
      <c r="L51" s="46"/>
      <c r="M51" s="1"/>
      <c r="N51" s="47"/>
      <c r="O51" s="47"/>
      <c r="P51" s="8"/>
    </row>
    <row r="52" spans="1:16" s="30" customFormat="1" ht="12.75">
      <c r="A52" s="33">
        <v>29</v>
      </c>
      <c r="B52" t="s">
        <v>78</v>
      </c>
      <c r="C52" s="18" t="s">
        <v>68</v>
      </c>
      <c r="D52" s="32">
        <v>12284</v>
      </c>
      <c r="E52" s="44" t="s">
        <v>69</v>
      </c>
      <c r="F52" s="72" t="s">
        <v>12</v>
      </c>
      <c r="G52" s="33">
        <v>1</v>
      </c>
      <c r="H52" s="33">
        <v>11</v>
      </c>
      <c r="I52" s="20">
        <f>D52/H52</f>
        <v>1116.7272727272727</v>
      </c>
      <c r="J52" s="77">
        <v>12284</v>
      </c>
      <c r="L52" s="46"/>
      <c r="M52" s="1"/>
      <c r="N52" s="47"/>
      <c r="O52" s="47"/>
      <c r="P52" s="8"/>
    </row>
    <row r="53" spans="1:17" s="30" customFormat="1" ht="12.75">
      <c r="A53" s="33">
        <v>53</v>
      </c>
      <c r="B53" t="s">
        <v>90</v>
      </c>
      <c r="C53" s="38" t="s">
        <v>92</v>
      </c>
      <c r="D53" s="32">
        <v>920</v>
      </c>
      <c r="E53" s="44" t="s">
        <v>91</v>
      </c>
      <c r="F53" s="72" t="s">
        <v>12</v>
      </c>
      <c r="G53" s="33">
        <v>1</v>
      </c>
      <c r="H53" s="33">
        <v>2</v>
      </c>
      <c r="I53" s="20">
        <f>D53/H53</f>
        <v>460</v>
      </c>
      <c r="J53" s="77">
        <v>920</v>
      </c>
      <c r="L53" s="49"/>
      <c r="M53" s="50"/>
      <c r="N53" s="49"/>
      <c r="O53" s="49"/>
      <c r="P53" s="49"/>
      <c r="Q53"/>
    </row>
    <row r="54" spans="1:17" s="30" customFormat="1" ht="12.75">
      <c r="A54" s="37"/>
      <c r="E54" s="44"/>
      <c r="F54" s="33"/>
      <c r="G54" s="33"/>
      <c r="H54" s="33"/>
      <c r="I54" s="20"/>
      <c r="J54" s="32"/>
      <c r="L54" s="49"/>
      <c r="M54" s="50"/>
      <c r="N54" s="49"/>
      <c r="O54" s="49"/>
      <c r="P54" s="49"/>
      <c r="Q54"/>
    </row>
    <row r="55" spans="1:17" s="30" customFormat="1" ht="12.75">
      <c r="A55" s="37"/>
      <c r="B55"/>
      <c r="C55" s="7"/>
      <c r="D55" s="44"/>
      <c r="E55" s="42"/>
      <c r="F55" s="33"/>
      <c r="G55" s="33"/>
      <c r="H55" s="33"/>
      <c r="I55" s="20"/>
      <c r="J55" s="32"/>
      <c r="L55" s="49"/>
      <c r="M55" s="50"/>
      <c r="N55" s="49"/>
      <c r="O55" s="49"/>
      <c r="P55" s="49"/>
      <c r="Q55"/>
    </row>
    <row r="56" spans="1:17" ht="12.75">
      <c r="A56" s="30"/>
      <c r="B56" s="6" t="s">
        <v>70</v>
      </c>
      <c r="C56" s="8"/>
      <c r="D56" s="51"/>
      <c r="F56" s="1"/>
      <c r="G56" s="19"/>
      <c r="H56" s="52"/>
      <c r="I56" s="53"/>
      <c r="J56" s="54"/>
      <c r="K56" s="49"/>
      <c r="L56" s="49"/>
      <c r="M56" s="50"/>
      <c r="N56" s="49"/>
      <c r="O56" s="49"/>
      <c r="P56" s="49"/>
      <c r="Q56"/>
    </row>
    <row r="57" spans="1:17" ht="12.75">
      <c r="A57" s="37"/>
      <c r="B57" s="68" t="s">
        <v>93</v>
      </c>
      <c r="C57" s="17"/>
      <c r="D57" s="51"/>
      <c r="E57"/>
      <c r="F57" s="19"/>
      <c r="G57" s="19"/>
      <c r="H57" s="52"/>
      <c r="I57" s="53"/>
      <c r="J57" s="54"/>
      <c r="K57" s="49"/>
      <c r="L57" s="49"/>
      <c r="M57" s="50"/>
      <c r="N57" s="49"/>
      <c r="O57" s="49"/>
      <c r="P57" s="49"/>
      <c r="Q57"/>
    </row>
    <row r="58" spans="2:17" ht="12.75">
      <c r="B58" s="30"/>
      <c r="C58" s="30"/>
      <c r="D58" s="51"/>
      <c r="E58"/>
      <c r="F58" s="19"/>
      <c r="G58" s="19"/>
      <c r="H58" s="52"/>
      <c r="I58" s="53"/>
      <c r="J58" s="54"/>
      <c r="K58" s="49"/>
      <c r="L58" s="49"/>
      <c r="M58" s="50"/>
      <c r="N58" s="49"/>
      <c r="O58" s="49"/>
      <c r="P58" s="49"/>
      <c r="Q58"/>
    </row>
    <row r="59" spans="2:17" ht="12.75">
      <c r="B59" s="68" t="s">
        <v>94</v>
      </c>
      <c r="C59" s="73"/>
      <c r="D59" s="51"/>
      <c r="E59"/>
      <c r="F59" s="19"/>
      <c r="G59" s="19"/>
      <c r="H59" s="52"/>
      <c r="I59" s="53"/>
      <c r="J59" s="54"/>
      <c r="K59" s="49"/>
      <c r="L59" s="49"/>
      <c r="M59" s="50"/>
      <c r="N59" s="49"/>
      <c r="O59" s="49"/>
      <c r="P59" s="49"/>
      <c r="Q59"/>
    </row>
    <row r="60" spans="2:17" ht="12.75">
      <c r="B60" s="30"/>
      <c r="C60" s="73"/>
      <c r="D60" s="51"/>
      <c r="E60"/>
      <c r="F60" s="19"/>
      <c r="G60" s="19"/>
      <c r="H60" s="52"/>
      <c r="I60" s="53"/>
      <c r="J60" s="54"/>
      <c r="K60" s="49"/>
      <c r="L60" s="49"/>
      <c r="M60" s="50"/>
      <c r="N60" s="49"/>
      <c r="O60" s="49"/>
      <c r="P60" s="49"/>
      <c r="Q60"/>
    </row>
    <row r="61" spans="2:11" ht="12.75">
      <c r="B61" s="68" t="s">
        <v>95</v>
      </c>
      <c r="C61" s="73"/>
      <c r="D61" s="51"/>
      <c r="E61"/>
      <c r="F61" s="19"/>
      <c r="G61" s="19"/>
      <c r="H61" s="52"/>
      <c r="I61" s="53"/>
      <c r="J61" s="54"/>
      <c r="K61" s="49"/>
    </row>
    <row r="62" spans="1:11" ht="12.75">
      <c r="A62" s="17"/>
      <c r="B62" s="30"/>
      <c r="C62" s="73"/>
      <c r="D62" s="51"/>
      <c r="F62" s="19"/>
      <c r="G62" s="19"/>
      <c r="H62" s="52"/>
      <c r="I62" s="53"/>
      <c r="J62" s="54"/>
      <c r="K62" s="49"/>
    </row>
    <row r="63" spans="1:11" ht="12.75">
      <c r="A63" s="17"/>
      <c r="B63" s="30" t="s">
        <v>71</v>
      </c>
      <c r="C63" s="1"/>
      <c r="F63" s="1"/>
      <c r="G63" s="19"/>
      <c r="H63" s="52"/>
      <c r="I63" s="53"/>
      <c r="J63" s="54"/>
      <c r="K63" s="49"/>
    </row>
    <row r="64" spans="2:11" ht="12.75">
      <c r="B64" s="30"/>
      <c r="C64" s="73"/>
      <c r="D64" s="51"/>
      <c r="F64" s="1"/>
      <c r="G64" s="19"/>
      <c r="H64" s="52"/>
      <c r="I64" s="53"/>
      <c r="J64" s="54"/>
      <c r="K64" s="49"/>
    </row>
    <row r="65" spans="2:11" ht="12.75">
      <c r="B65" s="68" t="s">
        <v>96</v>
      </c>
      <c r="C65" s="17"/>
      <c r="D65" s="51"/>
      <c r="E65"/>
      <c r="F65" s="19"/>
      <c r="G65" s="19"/>
      <c r="H65" s="52"/>
      <c r="I65" s="53"/>
      <c r="J65" s="54"/>
      <c r="K65" s="49"/>
    </row>
    <row r="66" spans="2:11" ht="12.75">
      <c r="B66" s="55"/>
      <c r="C66" s="17"/>
      <c r="D66" s="51"/>
      <c r="E66"/>
      <c r="F66" s="19"/>
      <c r="G66" s="19"/>
      <c r="H66" s="52"/>
      <c r="I66" s="53"/>
      <c r="J66" s="54"/>
      <c r="K66" s="49"/>
    </row>
    <row r="67" spans="2:11" ht="12.75">
      <c r="B67" s="30" t="s">
        <v>97</v>
      </c>
      <c r="C67" s="17"/>
      <c r="D67" s="51"/>
      <c r="E67"/>
      <c r="F67" s="19"/>
      <c r="G67" s="19"/>
      <c r="H67" s="52"/>
      <c r="I67" s="53"/>
      <c r="J67" s="54"/>
      <c r="K67" s="49"/>
    </row>
    <row r="68" spans="2:11" ht="12.75">
      <c r="B68" s="74" t="s">
        <v>123</v>
      </c>
      <c r="C68" s="17"/>
      <c r="D68" s="51"/>
      <c r="E68"/>
      <c r="F68" s="19"/>
      <c r="G68" s="19"/>
      <c r="H68" s="52"/>
      <c r="I68" s="53"/>
      <c r="J68" s="54"/>
      <c r="K68" s="49"/>
    </row>
    <row r="69" spans="2:11" ht="12.75">
      <c r="B69" s="74"/>
      <c r="C69" s="17"/>
      <c r="D69" s="51"/>
      <c r="E69"/>
      <c r="F69" s="19"/>
      <c r="G69" s="19"/>
      <c r="H69" s="52"/>
      <c r="I69" s="53"/>
      <c r="J69" s="54"/>
      <c r="K69" s="49"/>
    </row>
    <row r="70" spans="2:11" ht="12.75">
      <c r="B70" s="17"/>
      <c r="E70" s="17"/>
      <c r="F70" s="1"/>
      <c r="K70" s="17"/>
    </row>
    <row r="71" spans="2:11" ht="12.75">
      <c r="B71" s="56" t="s">
        <v>98</v>
      </c>
      <c r="C71" s="17"/>
      <c r="D71" s="57"/>
      <c r="E71" s="17"/>
      <c r="F71" s="19"/>
      <c r="G71" s="1"/>
      <c r="K71" s="17"/>
    </row>
    <row r="72" spans="2:9" ht="12.75">
      <c r="B72" s="76" t="s">
        <v>99</v>
      </c>
      <c r="C72" s="83" t="s">
        <v>103</v>
      </c>
      <c r="D72" s="75" t="s">
        <v>31</v>
      </c>
      <c r="G72" s="19"/>
      <c r="H72" s="19"/>
      <c r="I72" s="51"/>
    </row>
    <row r="73" spans="2:9" ht="12.75">
      <c r="B73" s="76" t="s">
        <v>100</v>
      </c>
      <c r="C73" s="83" t="s">
        <v>104</v>
      </c>
      <c r="D73" s="75" t="s">
        <v>31</v>
      </c>
      <c r="G73" s="19"/>
      <c r="H73" s="19"/>
      <c r="I73" s="51"/>
    </row>
    <row r="74" spans="2:9" ht="12.75">
      <c r="B74" s="76" t="s">
        <v>101</v>
      </c>
      <c r="C74" s="83" t="s">
        <v>14</v>
      </c>
      <c r="D74" s="75" t="s">
        <v>106</v>
      </c>
      <c r="G74" s="19"/>
      <c r="H74" s="19"/>
      <c r="I74" s="51"/>
    </row>
    <row r="75" spans="2:9" ht="12.75">
      <c r="B75" s="1" t="s">
        <v>124</v>
      </c>
      <c r="C75" s="7" t="s">
        <v>14</v>
      </c>
      <c r="D75" s="44" t="s">
        <v>125</v>
      </c>
      <c r="G75" s="19"/>
      <c r="H75" s="19"/>
      <c r="I75" s="51"/>
    </row>
    <row r="76" spans="2:9" ht="12.75">
      <c r="B76" s="76" t="s">
        <v>111</v>
      </c>
      <c r="C76" s="83" t="s">
        <v>28</v>
      </c>
      <c r="D76" s="75" t="s">
        <v>107</v>
      </c>
      <c r="G76" s="19"/>
      <c r="H76" s="19"/>
      <c r="I76" s="51"/>
    </row>
    <row r="77" spans="2:9" ht="12.75">
      <c r="B77" s="76" t="s">
        <v>102</v>
      </c>
      <c r="C77" s="83" t="s">
        <v>105</v>
      </c>
      <c r="D77" s="75" t="s">
        <v>53</v>
      </c>
      <c r="G77" s="19"/>
      <c r="H77" s="19"/>
      <c r="I77" s="51"/>
    </row>
    <row r="78" spans="2:9" ht="12.75">
      <c r="B78" s="76" t="s">
        <v>112</v>
      </c>
      <c r="C78" s="83" t="s">
        <v>14</v>
      </c>
      <c r="D78" s="75" t="s">
        <v>29</v>
      </c>
      <c r="G78" s="19"/>
      <c r="H78" s="19"/>
      <c r="I78" s="51"/>
    </row>
    <row r="79" spans="2:9" ht="12.75">
      <c r="B79"/>
      <c r="C79" s="18"/>
      <c r="D79" s="44"/>
      <c r="G79" s="19"/>
      <c r="H79" s="19"/>
      <c r="I79" s="51"/>
    </row>
    <row r="80" spans="2:9" ht="12.75">
      <c r="B80"/>
      <c r="C80" s="7"/>
      <c r="D80" s="44"/>
      <c r="G80" s="19"/>
      <c r="H80" s="19"/>
      <c r="I80" s="51"/>
    </row>
    <row r="81" spans="2:9" ht="12.75">
      <c r="B81"/>
      <c r="C81" s="7"/>
      <c r="D81" s="44"/>
      <c r="G81" s="19"/>
      <c r="H81" s="19"/>
      <c r="I81" s="51"/>
    </row>
    <row r="82" spans="2:9" ht="12.75">
      <c r="B82"/>
      <c r="C82" s="7"/>
      <c r="D82" s="44"/>
      <c r="G82" s="19"/>
      <c r="H82" s="19"/>
      <c r="I82" s="51"/>
    </row>
    <row r="83" spans="7:9" ht="12.75">
      <c r="G83" s="19"/>
      <c r="H83" s="19"/>
      <c r="I83" s="51"/>
    </row>
    <row r="84" spans="7:9" ht="12.75">
      <c r="G84" s="19"/>
      <c r="H84" s="19"/>
      <c r="I84" s="51"/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</dc:creator>
  <cp:keywords/>
  <dc:description/>
  <cp:lastModifiedBy>FIFEK</cp:lastModifiedBy>
  <dcterms:created xsi:type="dcterms:W3CDTF">2014-01-03T11:49:52Z</dcterms:created>
  <dcterms:modified xsi:type="dcterms:W3CDTF">2014-01-06T13:28:06Z</dcterms:modified>
  <cp:category/>
  <cp:version/>
  <cp:contentType/>
  <cp:contentStatus/>
</cp:coreProperties>
</file>