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</sheets>
  <definedNames>
    <definedName name="Excel_BuiltIn__FilterDatabase_1">#N/A</definedName>
  </definedNames>
  <calcPr fullCalcOnLoad="1"/>
</workbook>
</file>

<file path=xl/sharedStrings.xml><?xml version="1.0" encoding="utf-8"?>
<sst xmlns="http://schemas.openxmlformats.org/spreadsheetml/2006/main" count="220" uniqueCount="144">
  <si>
    <t>Weekend 21-23 March UK box office</t>
  </si>
  <si>
    <t>Rank</t>
  </si>
  <si>
    <t>Title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</si>
  <si>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</si>
  <si>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</si>
  <si>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</si>
  <si>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</si>
  <si>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</si>
  <si>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</si>
  <si>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</si>
  <si>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</si>
  <si>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The Grand Budapest Hotel</t>
  </si>
  <si>
    <t>UK/USA/Ger</t>
  </si>
  <si>
    <t>20th Century Fox</t>
  </si>
  <si>
    <t>Need for Speed</t>
  </si>
  <si>
    <t>USA/Ind</t>
  </si>
  <si>
    <t>eOne Films</t>
  </si>
  <si>
    <t>The Lego Movie</t>
  </si>
  <si>
    <t>USA</t>
  </si>
  <si>
    <t>Warner Bros</t>
  </si>
  <si>
    <t>300: Rise of an Empire</t>
  </si>
  <si>
    <t>Non-Stop</t>
  </si>
  <si>
    <t>UK/USA</t>
  </si>
  <si>
    <t>StudioCanal</t>
  </si>
  <si>
    <t>Starred Up</t>
  </si>
  <si>
    <t>UK</t>
  </si>
  <si>
    <t xml:space="preserve"> - </t>
  </si>
  <si>
    <t>A Long Way Down</t>
  </si>
  <si>
    <t>UK/Ger</t>
  </si>
  <si>
    <t>Lionsgate</t>
  </si>
  <si>
    <t>Labor Day</t>
  </si>
  <si>
    <t>Paramount</t>
  </si>
  <si>
    <t>Ride Along</t>
  </si>
  <si>
    <t>Universal</t>
  </si>
  <si>
    <t>Mr Peabody and Sherman</t>
  </si>
  <si>
    <t>Under the Skin</t>
  </si>
  <si>
    <t>UK/USA/Sui</t>
  </si>
  <si>
    <t>About Last Night</t>
  </si>
  <si>
    <t>Sony Pictures</t>
  </si>
  <si>
    <t>Escape from Planet Earth</t>
  </si>
  <si>
    <t>USA/Can</t>
  </si>
  <si>
    <t>Entertainment</t>
  </si>
  <si>
    <t>Tinker Bell and The Pirate Fairy</t>
  </si>
  <si>
    <t>Disney</t>
  </si>
  <si>
    <t>The Book Thief</t>
  </si>
  <si>
    <t>USA/Ger</t>
  </si>
  <si>
    <t>Total</t>
  </si>
  <si>
    <t>Other UK films</t>
  </si>
  <si>
    <t>War Horse - NT Live 2014 (Theatre)</t>
  </si>
  <si>
    <t>National Theatre Live</t>
  </si>
  <si>
    <t>Gravity</t>
  </si>
  <si>
    <t>12 Years a Slave</t>
  </si>
  <si>
    <t>UK/USA/Lux</t>
  </si>
  <si>
    <t>Moshi Monsters: The Movie</t>
  </si>
  <si>
    <t>The Monuments Men</t>
  </si>
  <si>
    <t>The Machine</t>
  </si>
  <si>
    <t>Red Black Films</t>
  </si>
  <si>
    <t>Sleeping Beauty - Royal Ballet, London 2014 (Ballet)</t>
  </si>
  <si>
    <t>Royal Opera House</t>
  </si>
  <si>
    <t>Peter Gabriel: Back to Front 2014 (Concert)</t>
  </si>
  <si>
    <t>More2Screen</t>
  </si>
  <si>
    <t>Walking with Dinosaurs</t>
  </si>
  <si>
    <t>UK/Ind/USA</t>
  </si>
  <si>
    <t>Philomena</t>
  </si>
  <si>
    <t>The Zero Theorem</t>
  </si>
  <si>
    <t>The Invisible Woman</t>
  </si>
  <si>
    <t>Only Lovers Left Alive</t>
  </si>
  <si>
    <t>UK/Ger/Fra</t>
  </si>
  <si>
    <t>Soda</t>
  </si>
  <si>
    <t>Svengali</t>
  </si>
  <si>
    <t>Munro Film</t>
  </si>
  <si>
    <t>Cuban Fury</t>
  </si>
  <si>
    <t>UK/Lux</t>
  </si>
  <si>
    <t>Noel Coward's Private Lives - West End Theatre Series 2014 (Theatre)</t>
  </si>
  <si>
    <t>Cinelive</t>
  </si>
  <si>
    <t>The Harry Hill Movie</t>
  </si>
  <si>
    <t>The Railway Man</t>
  </si>
  <si>
    <t>UK/Aus/Fra/Switz</t>
  </si>
  <si>
    <t>Back to the Garden</t>
  </si>
  <si>
    <t>Verve</t>
  </si>
  <si>
    <t>Justin and the Knights of Valour</t>
  </si>
  <si>
    <t>UK/Spa/Neth</t>
  </si>
  <si>
    <t>Other Openers</t>
  </si>
  <si>
    <t>Yves Saint Laurent</t>
  </si>
  <si>
    <t>Fra</t>
  </si>
  <si>
    <t>Elton John - The Million Dollar Piano (Concert)</t>
  </si>
  <si>
    <t>Kaum De Heere</t>
  </si>
  <si>
    <t>Ind</t>
  </si>
  <si>
    <t>Sikh Channel</t>
  </si>
  <si>
    <t>Ragini MMS 2</t>
  </si>
  <si>
    <t>Urban Vibez</t>
  </si>
  <si>
    <t>The Unknown Known</t>
  </si>
  <si>
    <t>Dogwoof</t>
  </si>
  <si>
    <t>Salvo</t>
  </si>
  <si>
    <t>Ita/Fra</t>
  </si>
  <si>
    <t>Peccadillo</t>
  </si>
  <si>
    <t>Chambaili</t>
  </si>
  <si>
    <t>Pakistan</t>
  </si>
  <si>
    <t>Hungama Events</t>
  </si>
  <si>
    <t>Cuckoo</t>
  </si>
  <si>
    <t>Qube Entertainment</t>
  </si>
  <si>
    <t>The Robber</t>
  </si>
  <si>
    <t>Aut</t>
  </si>
  <si>
    <t>Filmhouse</t>
  </si>
  <si>
    <t>G.B.F.</t>
  </si>
  <si>
    <t>Comments on this week's top 15 results</t>
  </si>
  <si>
    <t>Against last weekend: -21%</t>
  </si>
  <si>
    <t>Against last year: -40%</t>
  </si>
  <si>
    <t>Rolling 52 week ranking: 51th</t>
  </si>
  <si>
    <t>UK* films in top 15: 4</t>
  </si>
  <si>
    <t>UK* share of top 15 gross: 18.3%</t>
  </si>
  <si>
    <t>* Includes domestic productions and co-productions</t>
  </si>
  <si>
    <t>The weekend gross for:</t>
  </si>
  <si>
    <r>
      <t xml:space="preserve">  </t>
    </r>
    <r>
      <rPr>
        <i/>
        <sz val="10"/>
        <rFont val="Arial"/>
        <family val="2"/>
      </rPr>
      <t>Starred Up</t>
    </r>
    <r>
      <rPr>
        <sz val="10"/>
        <rFont val="Arial"/>
        <family val="2"/>
      </rPr>
      <t xml:space="preserve"> includes £17,407 from 26 previews</t>
    </r>
  </si>
  <si>
    <t>Excluding previews the weekend gross for:</t>
  </si>
  <si>
    <r>
      <t xml:space="preserve">  </t>
    </r>
    <r>
      <rPr>
        <i/>
        <sz val="10"/>
        <rFont val="Arial"/>
        <family val="2"/>
      </rPr>
      <t xml:space="preserve">Need for Speed </t>
    </r>
    <r>
      <rPr>
        <sz val="10"/>
        <rFont val="Arial"/>
        <family val="2"/>
      </rPr>
      <t>has decreased by 36%</t>
    </r>
  </si>
  <si>
    <r>
      <t xml:space="preserve">  </t>
    </r>
    <r>
      <rPr>
        <i/>
        <sz val="10"/>
        <rFont val="Arial"/>
        <family val="2"/>
      </rPr>
      <t xml:space="preserve">Under the Skin </t>
    </r>
    <r>
      <rPr>
        <sz val="10"/>
        <rFont val="Arial"/>
        <family val="2"/>
      </rPr>
      <t>has decreased by 5%</t>
    </r>
  </si>
  <si>
    <t>Openers next week - 21 March 2014</t>
  </si>
  <si>
    <t>20 Feet from Stardom</t>
  </si>
  <si>
    <t>Altitude Film</t>
  </si>
  <si>
    <t>Afternoon Delight</t>
  </si>
  <si>
    <t>House Distribution UK</t>
  </si>
  <si>
    <t>Almost Married</t>
  </si>
  <si>
    <t>Tested Films</t>
  </si>
  <si>
    <t>The Borderlands</t>
  </si>
  <si>
    <t>Captain America: The Winter Soldier</t>
  </si>
  <si>
    <t>Dangerous Acts</t>
  </si>
  <si>
    <t>The Fold</t>
  </si>
  <si>
    <t>Elecric Shadow</t>
  </si>
  <si>
    <t>The Legend of Hercules</t>
  </si>
  <si>
    <t>USA/Bul</t>
  </si>
  <si>
    <t>Marco Spada - Bolshoi 2014 (Ballet)</t>
  </si>
  <si>
    <t>Rus</t>
  </si>
  <si>
    <t>Picture House Entertainment</t>
  </si>
  <si>
    <t>Muppets Most Wanted</t>
  </si>
  <si>
    <t>My Stuff</t>
  </si>
  <si>
    <t>Fin/Swe</t>
  </si>
  <si>
    <t>Day for Night</t>
  </si>
  <si>
    <t>Our Vinyl Weighs a Ton</t>
  </si>
  <si>
    <t>Syndctd Entertainment</t>
  </si>
  <si>
    <t>The Past</t>
  </si>
  <si>
    <t>Fra/Ita</t>
  </si>
  <si>
    <t>Romeo and Juliet - Broadway 2013 (Theatre)</t>
  </si>
  <si>
    <t>Ya Rab</t>
  </si>
</sst>
</file>

<file path=xl/styles.xml><?xml version="1.0" encoding="utf-8"?>
<styleSheet xmlns="http://schemas.openxmlformats.org/spreadsheetml/2006/main">
  <numFmts count="18">
    <numFmt numFmtId="164" formatCode="GENERAL"/>
    <numFmt numFmtId="165" formatCode="_-* #,##0.00_-;\-* #,##0.00_-;_-* \-??_-;_-@_-"/>
    <numFmt numFmtId="166" formatCode="_-* #,##0.00_-;\-* #,##0.00_-;_-* \-??_-;_-@_-"/>
    <numFmt numFmtId="167" formatCode="_-\£* #,##0.00_-;&quot;-£&quot;* #,##0.00_-;_-\£* \-??_-;_-@_-"/>
    <numFmt numFmtId="168" formatCode="_-\£* #,##0.00_-;&quot;-£&quot;* #,##0.00_-;_-\£* \-??_-;_-@_-"/>
    <numFmt numFmtId="169" formatCode="GENERAL"/>
    <numFmt numFmtId="170" formatCode="0%"/>
    <numFmt numFmtId="171" formatCode="0"/>
    <numFmt numFmtId="172" formatCode="\£#,##0"/>
    <numFmt numFmtId="173" formatCode="\£#,##0;&quot;-£&quot;#,##0"/>
    <numFmt numFmtId="174" formatCode="D\ MMM\ YY"/>
    <numFmt numFmtId="175" formatCode="0;\-0;\-"/>
    <numFmt numFmtId="176" formatCode="DD\-MMM\-YY"/>
    <numFmt numFmtId="177" formatCode="_-* #,##0_-;\-* #,##0_-;_-* \-??_-;_-@_-"/>
    <numFmt numFmtId="178" formatCode="#,##0"/>
    <numFmt numFmtId="179" formatCode="\£#,##0"/>
    <numFmt numFmtId="180" formatCode="_-* #,##0_-;\-* #,##0_-;_-* \-??_-;_-@_-"/>
    <numFmt numFmtId="181" formatCode="DD/MM/YYYY"/>
  </numFmts>
  <fonts count="9">
    <font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">
    <border>
      <left/>
      <right/>
      <top/>
      <bottom/>
      <diagonal/>
    </border>
  </borders>
  <cellStyleXfs count="35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>
      <alignment/>
      <protection/>
    </xf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  <xf numFmtId="170" fontId="0" fillId="0" borderId="0">
      <alignment/>
      <protection/>
    </xf>
    <xf numFmtId="164" fontId="0" fillId="0" borderId="0">
      <alignment/>
      <protection/>
    </xf>
  </cellStyleXfs>
  <cellXfs count="96">
    <xf numFmtId="164" fontId="0" fillId="0" borderId="0" xfId="0" applyAlignment="1">
      <alignment/>
    </xf>
    <xf numFmtId="171" fontId="0" fillId="0" borderId="0" xfId="353" applyNumberFormat="1" applyFont="1">
      <alignment/>
      <protection/>
    </xf>
    <xf numFmtId="171" fontId="0" fillId="0" borderId="0" xfId="353" applyNumberFormat="1" applyFont="1" applyAlignment="1">
      <alignment vertical="center"/>
      <protection/>
    </xf>
    <xf numFmtId="172" fontId="0" fillId="0" borderId="0" xfId="353" applyNumberFormat="1" applyFont="1" applyAlignment="1">
      <alignment horizontal="right"/>
      <protection/>
    </xf>
    <xf numFmtId="171" fontId="0" fillId="0" borderId="0" xfId="353" applyNumberFormat="1" applyFont="1" applyAlignment="1">
      <alignment horizontal="right"/>
      <protection/>
    </xf>
    <xf numFmtId="172" fontId="0" fillId="0" borderId="0" xfId="353" applyNumberFormat="1" applyFont="1">
      <alignment/>
      <protection/>
    </xf>
    <xf numFmtId="171" fontId="3" fillId="0" borderId="0" xfId="353" applyNumberFormat="1" applyFont="1" applyFill="1">
      <alignment/>
      <protection/>
    </xf>
    <xf numFmtId="171" fontId="0" fillId="0" borderId="0" xfId="353" applyNumberFormat="1" applyFont="1" applyAlignment="1">
      <alignment horizontal="center" vertical="center"/>
      <protection/>
    </xf>
    <xf numFmtId="171" fontId="3" fillId="2" borderId="0" xfId="353" applyNumberFormat="1" applyFont="1" applyFill="1" applyAlignment="1">
      <alignment horizontal="center"/>
      <protection/>
    </xf>
    <xf numFmtId="171" fontId="3" fillId="2" borderId="0" xfId="353" applyNumberFormat="1" applyFont="1" applyFill="1" applyAlignment="1">
      <alignment horizontal="center" wrapText="1"/>
      <protection/>
    </xf>
    <xf numFmtId="172" fontId="3" fillId="2" borderId="0" xfId="353" applyNumberFormat="1" applyFont="1" applyFill="1" applyAlignment="1">
      <alignment horizontal="right" wrapText="1"/>
      <protection/>
    </xf>
    <xf numFmtId="171" fontId="3" fillId="2" borderId="0" xfId="353" applyNumberFormat="1" applyFont="1" applyFill="1" applyAlignment="1">
      <alignment horizontal="left"/>
      <protection/>
    </xf>
    <xf numFmtId="171" fontId="3" fillId="2" borderId="0" xfId="353" applyNumberFormat="1" applyFont="1" applyFill="1" applyAlignment="1">
      <alignment horizontal="right" wrapText="1"/>
      <protection/>
    </xf>
    <xf numFmtId="172" fontId="3" fillId="2" borderId="0" xfId="353" applyNumberFormat="1" applyFont="1" applyFill="1" applyAlignment="1">
      <alignment horizontal="center" wrapText="1"/>
      <protection/>
    </xf>
    <xf numFmtId="164" fontId="4" fillId="0" borderId="0" xfId="353" applyFont="1" applyFill="1" applyAlignment="1">
      <alignment wrapText="1"/>
      <protection/>
    </xf>
    <xf numFmtId="164" fontId="5" fillId="0" borderId="0" xfId="353" applyFont="1" applyAlignment="1">
      <alignment horizontal="center"/>
      <protection/>
    </xf>
    <xf numFmtId="164" fontId="5" fillId="0" borderId="0" xfId="353" applyFont="1">
      <alignment/>
      <protection/>
    </xf>
    <xf numFmtId="170" fontId="5" fillId="0" borderId="0" xfId="329" applyFont="1" applyFill="1" applyBorder="1" applyAlignment="1" applyProtection="1">
      <alignment horizontal="center"/>
      <protection/>
    </xf>
    <xf numFmtId="164" fontId="0" fillId="0" borderId="0" xfId="353" applyFont="1" applyAlignment="1">
      <alignment horizontal="right"/>
      <protection/>
    </xf>
    <xf numFmtId="164" fontId="0" fillId="0" borderId="0" xfId="353" applyFont="1" applyFill="1" applyAlignment="1">
      <alignment horizontal="left"/>
      <protection/>
    </xf>
    <xf numFmtId="171" fontId="0" fillId="0" borderId="0" xfId="353" applyNumberFormat="1" applyFont="1" applyFill="1" applyAlignment="1">
      <alignment horizontal="center"/>
      <protection/>
    </xf>
    <xf numFmtId="173" fontId="0" fillId="0" borderId="0" xfId="351" applyNumberFormat="1" applyFont="1" applyFill="1" applyBorder="1" applyAlignment="1" applyProtection="1">
      <alignment/>
      <protection/>
    </xf>
    <xf numFmtId="164" fontId="0" fillId="0" borderId="0" xfId="353" applyFont="1" applyAlignment="1">
      <alignment horizontal="left"/>
      <protection/>
    </xf>
    <xf numFmtId="164" fontId="0" fillId="0" borderId="0" xfId="353" applyFont="1" applyFill="1">
      <alignment/>
      <protection/>
    </xf>
    <xf numFmtId="172" fontId="5" fillId="0" borderId="0" xfId="353" applyNumberFormat="1" applyFont="1" applyAlignment="1">
      <alignment horizontal="center"/>
      <protection/>
    </xf>
    <xf numFmtId="174" fontId="5" fillId="0" borderId="0" xfId="353" applyNumberFormat="1" applyFont="1" applyAlignment="1">
      <alignment horizontal="center"/>
      <protection/>
    </xf>
    <xf numFmtId="171" fontId="0" fillId="0" borderId="0" xfId="353" applyNumberFormat="1" applyFont="1" applyFill="1" applyAlignment="1">
      <alignment horizontal="left"/>
      <protection/>
    </xf>
    <xf numFmtId="175" fontId="5" fillId="0" borderId="0" xfId="353" applyNumberFormat="1" applyFont="1" applyAlignment="1">
      <alignment horizontal="center"/>
      <protection/>
    </xf>
    <xf numFmtId="164" fontId="0" fillId="0" borderId="0" xfId="353" applyFont="1">
      <alignment/>
      <protection/>
    </xf>
    <xf numFmtId="164" fontId="0" fillId="0" borderId="0" xfId="353" applyFont="1" applyAlignment="1">
      <alignment horizontal="center"/>
      <protection/>
    </xf>
    <xf numFmtId="173" fontId="0" fillId="0" borderId="0" xfId="353" applyNumberFormat="1" applyFont="1" applyAlignment="1">
      <alignment horizontal="center"/>
      <protection/>
    </xf>
    <xf numFmtId="170" fontId="0" fillId="0" borderId="0" xfId="353" applyNumberFormat="1" applyFont="1" applyAlignment="1">
      <alignment horizontal="center"/>
      <protection/>
    </xf>
    <xf numFmtId="170" fontId="0" fillId="0" borderId="0" xfId="329" applyFont="1" applyFill="1" applyBorder="1" applyAlignment="1" applyProtection="1">
      <alignment horizontal="center"/>
      <protection/>
    </xf>
    <xf numFmtId="172" fontId="0" fillId="0" borderId="0" xfId="353" applyNumberFormat="1" applyFont="1" applyAlignment="1">
      <alignment horizontal="center"/>
      <protection/>
    </xf>
    <xf numFmtId="175" fontId="0" fillId="0" borderId="0" xfId="353" applyNumberFormat="1" applyFont="1" applyFill="1" applyAlignment="1">
      <alignment horizontal="center"/>
      <protection/>
    </xf>
    <xf numFmtId="172" fontId="0" fillId="0" borderId="0" xfId="353" applyNumberFormat="1" applyFont="1" applyAlignment="1">
      <alignment horizontal="left"/>
      <protection/>
    </xf>
    <xf numFmtId="176" fontId="0" fillId="0" borderId="0" xfId="353" applyNumberFormat="1" applyFont="1" applyAlignment="1">
      <alignment horizontal="center"/>
      <protection/>
    </xf>
    <xf numFmtId="171" fontId="3" fillId="2" borderId="0" xfId="353" applyNumberFormat="1" applyFont="1" applyFill="1" applyAlignment="1">
      <alignment horizontal="left" vertical="top" shrinkToFit="1"/>
      <protection/>
    </xf>
    <xf numFmtId="171" fontId="3" fillId="2" borderId="0" xfId="353" applyNumberFormat="1" applyFont="1" applyFill="1" applyAlignment="1">
      <alignment horizontal="center" vertical="top" shrinkToFit="1"/>
      <protection/>
    </xf>
    <xf numFmtId="172" fontId="3" fillId="2" borderId="0" xfId="353" applyNumberFormat="1" applyFont="1" applyFill="1" applyAlignment="1">
      <alignment horizontal="right" vertical="top" shrinkToFit="1"/>
      <protection/>
    </xf>
    <xf numFmtId="171" fontId="0" fillId="2" borderId="0" xfId="353" applyNumberFormat="1" applyFont="1" applyFill="1" applyAlignment="1">
      <alignment horizontal="right" vertical="top" shrinkToFit="1"/>
      <protection/>
    </xf>
    <xf numFmtId="177" fontId="3" fillId="2" borderId="0" xfId="15" applyNumberFormat="1" applyFont="1" applyFill="1" applyBorder="1" applyAlignment="1" applyProtection="1">
      <alignment horizontal="right" shrinkToFit="1"/>
      <protection/>
    </xf>
    <xf numFmtId="172" fontId="3" fillId="2" borderId="0" xfId="353" applyNumberFormat="1" applyFont="1" applyFill="1" applyAlignment="1">
      <alignment horizontal="right" shrinkToFit="1"/>
      <protection/>
    </xf>
    <xf numFmtId="171" fontId="3" fillId="0" borderId="0" xfId="353" applyNumberFormat="1" applyFont="1" applyFill="1" applyAlignment="1">
      <alignment horizontal="left" vertical="top" shrinkToFit="1"/>
      <protection/>
    </xf>
    <xf numFmtId="171" fontId="3" fillId="0" borderId="0" xfId="353" applyNumberFormat="1" applyFont="1" applyFill="1" applyAlignment="1">
      <alignment horizontal="center" vertical="top" shrinkToFit="1"/>
      <protection/>
    </xf>
    <xf numFmtId="172" fontId="3" fillId="0" borderId="0" xfId="353" applyNumberFormat="1" applyFont="1" applyFill="1" applyAlignment="1">
      <alignment horizontal="right" vertical="top" shrinkToFit="1"/>
      <protection/>
    </xf>
    <xf numFmtId="171" fontId="0" fillId="0" borderId="0" xfId="353" applyNumberFormat="1" applyFont="1" applyFill="1" applyAlignment="1">
      <alignment horizontal="right" vertical="top" shrinkToFit="1"/>
      <protection/>
    </xf>
    <xf numFmtId="171" fontId="3" fillId="0" borderId="0" xfId="15" applyNumberFormat="1" applyFont="1" applyFill="1" applyBorder="1" applyAlignment="1" applyProtection="1">
      <alignment horizontal="right" vertical="top" shrinkToFit="1"/>
      <protection/>
    </xf>
    <xf numFmtId="171" fontId="0" fillId="0" borderId="0" xfId="353" applyNumberFormat="1" applyFont="1" applyFill="1">
      <alignment/>
      <protection/>
    </xf>
    <xf numFmtId="171" fontId="3" fillId="0" borderId="0" xfId="353" applyNumberFormat="1" applyFont="1" applyFill="1" applyAlignment="1">
      <alignment horizontal="left"/>
      <protection/>
    </xf>
    <xf numFmtId="171" fontId="0" fillId="0" borderId="0" xfId="353" applyNumberFormat="1" applyFont="1" applyFill="1" applyAlignment="1">
      <alignment horizontal="center" vertical="center"/>
      <protection/>
    </xf>
    <xf numFmtId="172" fontId="0" fillId="0" borderId="0" xfId="353" applyNumberFormat="1" applyFont="1" applyFill="1" applyAlignment="1">
      <alignment horizontal="right"/>
      <protection/>
    </xf>
    <xf numFmtId="171" fontId="0" fillId="0" borderId="0" xfId="353" applyNumberFormat="1" applyFont="1" applyFill="1" applyAlignment="1">
      <alignment horizontal="right"/>
      <protection/>
    </xf>
    <xf numFmtId="172" fontId="0" fillId="0" borderId="0" xfId="353" applyNumberFormat="1" applyFont="1" applyFill="1">
      <alignment/>
      <protection/>
    </xf>
    <xf numFmtId="173" fontId="3" fillId="0" borderId="0" xfId="353" applyNumberFormat="1" applyFont="1" applyAlignment="1">
      <alignment horizontal="center"/>
      <protection/>
    </xf>
    <xf numFmtId="178" fontId="0" fillId="0" borderId="0" xfId="353" applyNumberFormat="1" applyFont="1" applyFill="1" applyAlignment="1">
      <alignment horizontal="right"/>
      <protection/>
    </xf>
    <xf numFmtId="164" fontId="0" fillId="0" borderId="0" xfId="353" applyFont="1" applyFill="1" applyAlignment="1">
      <alignment/>
      <protection/>
    </xf>
    <xf numFmtId="164" fontId="0" fillId="0" borderId="0" xfId="353" applyFont="1" applyFill="1" applyAlignment="1">
      <alignment horizontal="center"/>
      <protection/>
    </xf>
    <xf numFmtId="175" fontId="0" fillId="0" borderId="0" xfId="353" applyNumberFormat="1" applyFont="1" applyAlignment="1">
      <alignment horizontal="center"/>
      <protection/>
    </xf>
    <xf numFmtId="171" fontId="0" fillId="0" borderId="0" xfId="353" applyNumberFormat="1" applyFont="1" applyAlignment="1">
      <alignment horizontal="center"/>
      <protection/>
    </xf>
    <xf numFmtId="164" fontId="0" fillId="0" borderId="0" xfId="353" applyFont="1" applyAlignment="1">
      <alignment/>
      <protection/>
    </xf>
    <xf numFmtId="178" fontId="0" fillId="0" borderId="0" xfId="353" applyNumberFormat="1" applyFont="1" applyAlignment="1">
      <alignment horizontal="left"/>
      <protection/>
    </xf>
    <xf numFmtId="164" fontId="3" fillId="0" borderId="0" xfId="353" applyFont="1">
      <alignment/>
      <protection/>
    </xf>
    <xf numFmtId="164" fontId="3" fillId="0" borderId="0" xfId="353" applyFont="1" applyAlignment="1">
      <alignment horizontal="center"/>
      <protection/>
    </xf>
    <xf numFmtId="178" fontId="3" fillId="0" borderId="0" xfId="353" applyNumberFormat="1" applyFont="1" applyAlignment="1">
      <alignment horizontal="center"/>
      <protection/>
    </xf>
    <xf numFmtId="170" fontId="3" fillId="0" borderId="0" xfId="329" applyFont="1" applyFill="1" applyBorder="1" applyAlignment="1" applyProtection="1">
      <alignment horizontal="center"/>
      <protection/>
    </xf>
    <xf numFmtId="175" fontId="3" fillId="0" borderId="0" xfId="353" applyNumberFormat="1" applyFont="1" applyAlignment="1">
      <alignment horizontal="center"/>
      <protection/>
    </xf>
    <xf numFmtId="173" fontId="3" fillId="0" borderId="0" xfId="353" applyNumberFormat="1" applyFont="1">
      <alignment/>
      <protection/>
    </xf>
    <xf numFmtId="171" fontId="0" fillId="0" borderId="0" xfId="353" applyNumberFormat="1" applyFont="1" applyAlignment="1">
      <alignment/>
      <protection/>
    </xf>
    <xf numFmtId="171" fontId="6" fillId="0" borderId="0" xfId="353" applyNumberFormat="1" applyFont="1" applyFill="1" applyAlignment="1">
      <alignment horizontal="left"/>
      <protection/>
    </xf>
    <xf numFmtId="172" fontId="0" fillId="0" borderId="0" xfId="353" applyNumberFormat="1" applyFont="1" applyFill="1" applyAlignment="1">
      <alignment horizontal="left"/>
      <protection/>
    </xf>
    <xf numFmtId="177" fontId="0" fillId="0" borderId="0" xfId="31" applyNumberFormat="1" applyFont="1" applyFill="1" applyBorder="1" applyAlignment="1" applyProtection="1">
      <alignment/>
      <protection/>
    </xf>
    <xf numFmtId="171" fontId="6" fillId="0" borderId="0" xfId="353" applyNumberFormat="1" applyFont="1">
      <alignment/>
      <protection/>
    </xf>
    <xf numFmtId="164" fontId="3" fillId="0" borderId="0" xfId="353" applyFont="1" applyAlignment="1">
      <alignment/>
      <protection/>
    </xf>
    <xf numFmtId="171" fontId="3" fillId="0" borderId="0" xfId="353" applyNumberFormat="1" applyFont="1" applyAlignment="1">
      <alignment/>
      <protection/>
    </xf>
    <xf numFmtId="172" fontId="6" fillId="0" borderId="0" xfId="341" applyNumberFormat="1" applyFont="1" applyFill="1" applyBorder="1" applyAlignment="1" applyProtection="1">
      <alignment/>
      <protection/>
    </xf>
    <xf numFmtId="172" fontId="6" fillId="0" borderId="0" xfId="30" applyNumberFormat="1" applyFont="1" applyFill="1" applyBorder="1" applyAlignment="1" applyProtection="1">
      <alignment/>
      <protection/>
    </xf>
    <xf numFmtId="177" fontId="0" fillId="0" borderId="0" xfId="30" applyNumberFormat="1" applyFont="1" applyFill="1" applyBorder="1" applyAlignment="1" applyProtection="1">
      <alignment/>
      <protection/>
    </xf>
    <xf numFmtId="164" fontId="6" fillId="0" borderId="0" xfId="353" applyFont="1">
      <alignment/>
      <protection/>
    </xf>
    <xf numFmtId="171" fontId="6" fillId="0" borderId="0" xfId="29" applyNumberFormat="1" applyFont="1" applyFill="1" applyBorder="1" applyAlignment="1" applyProtection="1">
      <alignment/>
      <protection/>
    </xf>
    <xf numFmtId="172" fontId="6" fillId="0" borderId="0" xfId="340" applyNumberFormat="1" applyFont="1" applyFill="1" applyBorder="1" applyAlignment="1" applyProtection="1">
      <alignment/>
      <protection/>
    </xf>
    <xf numFmtId="172" fontId="6" fillId="0" borderId="0" xfId="29" applyNumberFormat="1" applyFont="1" applyFill="1" applyBorder="1" applyAlignment="1" applyProtection="1">
      <alignment/>
      <protection/>
    </xf>
    <xf numFmtId="177" fontId="0" fillId="0" borderId="0" xfId="29" applyNumberFormat="1" applyFont="1" applyFill="1" applyBorder="1" applyAlignment="1" applyProtection="1">
      <alignment/>
      <protection/>
    </xf>
    <xf numFmtId="164" fontId="7" fillId="0" borderId="0" xfId="353" applyFont="1" applyAlignment="1">
      <alignment wrapText="1"/>
      <protection/>
    </xf>
    <xf numFmtId="172" fontId="6" fillId="0" borderId="0" xfId="353" applyNumberFormat="1" applyFont="1" applyFill="1">
      <alignment/>
      <protection/>
    </xf>
    <xf numFmtId="171" fontId="6" fillId="0" borderId="0" xfId="353" applyNumberFormat="1" applyFont="1" applyAlignment="1">
      <alignment vertical="center"/>
      <protection/>
    </xf>
    <xf numFmtId="172" fontId="3" fillId="0" borderId="0" xfId="353" applyNumberFormat="1" applyFont="1" applyAlignment="1">
      <alignment/>
      <protection/>
    </xf>
    <xf numFmtId="172" fontId="6" fillId="0" borderId="0" xfId="353" applyNumberFormat="1" applyFont="1">
      <alignment/>
      <protection/>
    </xf>
    <xf numFmtId="171" fontId="6" fillId="0" borderId="0" xfId="353" applyNumberFormat="1" applyFont="1" applyAlignment="1">
      <alignment horizontal="left" vertical="center" indent="1"/>
      <protection/>
    </xf>
    <xf numFmtId="171" fontId="6" fillId="0" borderId="0" xfId="353" applyNumberFormat="1" applyFont="1" applyAlignment="1">
      <alignment horizontal="right"/>
      <protection/>
    </xf>
    <xf numFmtId="171" fontId="8" fillId="0" borderId="0" xfId="353" applyNumberFormat="1" applyFont="1" applyFill="1">
      <alignment/>
      <protection/>
    </xf>
    <xf numFmtId="171" fontId="0" fillId="0" borderId="0" xfId="353" applyNumberFormat="1" applyFont="1" applyAlignment="1">
      <alignment horizontal="left" vertical="center" indent="1"/>
      <protection/>
    </xf>
    <xf numFmtId="172" fontId="6" fillId="0" borderId="0" xfId="353" applyNumberFormat="1" applyFont="1" applyAlignment="1">
      <alignment horizontal="right"/>
      <protection/>
    </xf>
    <xf numFmtId="171" fontId="0" fillId="0" borderId="0" xfId="353" applyNumberFormat="1" applyFont="1" applyAlignment="1">
      <alignment horizontal="left" indent="1"/>
      <protection/>
    </xf>
    <xf numFmtId="171" fontId="0" fillId="0" borderId="0" xfId="353" applyNumberFormat="1" applyFont="1" applyAlignment="1">
      <alignment horizontal="left"/>
      <protection/>
    </xf>
    <xf numFmtId="181" fontId="0" fillId="0" borderId="0" xfId="353" applyNumberFormat="1">
      <alignment/>
      <protection/>
    </xf>
  </cellXfs>
  <cellStyles count="34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Comma 2 2" xfId="21"/>
    <cellStyle name="Comma 2 2 2" xfId="22"/>
    <cellStyle name="Comma 2 3" xfId="23"/>
    <cellStyle name="Comma 2 3 2" xfId="24"/>
    <cellStyle name="Comma 2 4" xfId="25"/>
    <cellStyle name="Comma 3" xfId="26"/>
    <cellStyle name="Comma 3 2" xfId="27"/>
    <cellStyle name="Comma 4" xfId="28"/>
    <cellStyle name="Comma 4 2" xfId="29"/>
    <cellStyle name="Comma 4 2 2" xfId="30"/>
    <cellStyle name="Comma 4 3" xfId="31"/>
    <cellStyle name="Comma 5" xfId="32"/>
    <cellStyle name="Comma 6" xfId="33"/>
    <cellStyle name="Comma 6 2" xfId="34"/>
    <cellStyle name="Comma 7" xfId="35"/>
    <cellStyle name="Currency 2" xfId="36"/>
    <cellStyle name="Currency 2 2" xfId="37"/>
    <cellStyle name="Normal 10" xfId="38"/>
    <cellStyle name="Normal 100" xfId="39"/>
    <cellStyle name="Normal 100 2" xfId="40"/>
    <cellStyle name="Normal 100 3" xfId="41"/>
    <cellStyle name="Normal 101" xfId="42"/>
    <cellStyle name="Normal 11" xfId="43"/>
    <cellStyle name="Normal 11 2" xfId="44"/>
    <cellStyle name="Normal 11_Sheet1" xfId="45"/>
    <cellStyle name="Normal 12" xfId="46"/>
    <cellStyle name="Normal 13" xfId="47"/>
    <cellStyle name="Normal 13 2" xfId="48"/>
    <cellStyle name="Normal 14" xfId="49"/>
    <cellStyle name="Normal 14 2" xfId="50"/>
    <cellStyle name="Normal 15" xfId="51"/>
    <cellStyle name="Normal 15 2" xfId="52"/>
    <cellStyle name="Normal 16" xfId="53"/>
    <cellStyle name="Normal 16 2" xfId="54"/>
    <cellStyle name="Normal 17" xfId="55"/>
    <cellStyle name="Normal 17 2" xfId="56"/>
    <cellStyle name="Normal 18" xfId="57"/>
    <cellStyle name="Normal 18 2" xfId="58"/>
    <cellStyle name="Normal 18 3" xfId="59"/>
    <cellStyle name="Normal 19" xfId="60"/>
    <cellStyle name="Normal 19 2" xfId="61"/>
    <cellStyle name="Normal 19 3" xfId="62"/>
    <cellStyle name="Normal 2" xfId="63"/>
    <cellStyle name="Normal 2 2" xfId="64"/>
    <cellStyle name="Normal 2 3" xfId="65"/>
    <cellStyle name="Normal 20" xfId="66"/>
    <cellStyle name="Normal 20 2" xfId="67"/>
    <cellStyle name="Normal 20 3" xfId="68"/>
    <cellStyle name="Normal 21" xfId="69"/>
    <cellStyle name="Normal 21 2" xfId="70"/>
    <cellStyle name="Normal 21 3" xfId="71"/>
    <cellStyle name="Normal 22" xfId="72"/>
    <cellStyle name="Normal 22 2" xfId="73"/>
    <cellStyle name="Normal 22 3" xfId="74"/>
    <cellStyle name="Normal 23" xfId="75"/>
    <cellStyle name="Normal 23 2" xfId="76"/>
    <cellStyle name="Normal 23 3" xfId="77"/>
    <cellStyle name="Normal 24" xfId="78"/>
    <cellStyle name="Normal 24 2" xfId="79"/>
    <cellStyle name="Normal 24 3" xfId="80"/>
    <cellStyle name="Normal 25" xfId="81"/>
    <cellStyle name="Normal 25 2" xfId="82"/>
    <cellStyle name="Normal 25 3" xfId="83"/>
    <cellStyle name="Normal 26" xfId="84"/>
    <cellStyle name="Normal 26 2" xfId="85"/>
    <cellStyle name="Normal 26 3" xfId="86"/>
    <cellStyle name="Normal 27" xfId="87"/>
    <cellStyle name="Normal 27 2" xfId="88"/>
    <cellStyle name="Normal 27 3" xfId="89"/>
    <cellStyle name="Normal 28" xfId="90"/>
    <cellStyle name="Normal 28 2" xfId="91"/>
    <cellStyle name="Normal 28 3" xfId="92"/>
    <cellStyle name="Normal 29" xfId="93"/>
    <cellStyle name="Normal 29 2" xfId="94"/>
    <cellStyle name="Normal 29 3" xfId="95"/>
    <cellStyle name="Normal 3" xfId="96"/>
    <cellStyle name="Normal 3 2" xfId="97"/>
    <cellStyle name="Normal 3 3" xfId="98"/>
    <cellStyle name="Normal 3_Sheet1" xfId="99"/>
    <cellStyle name="Normal 30" xfId="100"/>
    <cellStyle name="Normal 30 2" xfId="101"/>
    <cellStyle name="Normal 30 3" xfId="102"/>
    <cellStyle name="Normal 31" xfId="103"/>
    <cellStyle name="Normal 31 2" xfId="104"/>
    <cellStyle name="Normal 31 3" xfId="105"/>
    <cellStyle name="Normal 32" xfId="106"/>
    <cellStyle name="Normal 32 2" xfId="107"/>
    <cellStyle name="Normal 32 3" xfId="108"/>
    <cellStyle name="Normal 33" xfId="109"/>
    <cellStyle name="Normal 33 2" xfId="110"/>
    <cellStyle name="Normal 33 3" xfId="111"/>
    <cellStyle name="Normal 34" xfId="112"/>
    <cellStyle name="Normal 34 2" xfId="113"/>
    <cellStyle name="Normal 34 3" xfId="114"/>
    <cellStyle name="Normal 35" xfId="115"/>
    <cellStyle name="Normal 35 2" xfId="116"/>
    <cellStyle name="Normal 35 3" xfId="117"/>
    <cellStyle name="Normal 36" xfId="118"/>
    <cellStyle name="Normal 36 2" xfId="119"/>
    <cellStyle name="Normal 36 3" xfId="120"/>
    <cellStyle name="Normal 37" xfId="121"/>
    <cellStyle name="Normal 37 2" xfId="122"/>
    <cellStyle name="Normal 37 3" xfId="123"/>
    <cellStyle name="Normal 38" xfId="124"/>
    <cellStyle name="Normal 38 2" xfId="125"/>
    <cellStyle name="Normal 38 3" xfId="126"/>
    <cellStyle name="Normal 39" xfId="127"/>
    <cellStyle name="Normal 39 2" xfId="128"/>
    <cellStyle name="Normal 39 3" xfId="129"/>
    <cellStyle name="Normal 4" xfId="130"/>
    <cellStyle name="Normal 4 2" xfId="131"/>
    <cellStyle name="Normal 4 3" xfId="132"/>
    <cellStyle name="Normal 4_Sheet1" xfId="133"/>
    <cellStyle name="Normal 40" xfId="134"/>
    <cellStyle name="Normal 40 2" xfId="135"/>
    <cellStyle name="Normal 40 3" xfId="136"/>
    <cellStyle name="Normal 41" xfId="137"/>
    <cellStyle name="Normal 41 2" xfId="138"/>
    <cellStyle name="Normal 41 3" xfId="139"/>
    <cellStyle name="Normal 42" xfId="140"/>
    <cellStyle name="Normal 42 2" xfId="141"/>
    <cellStyle name="Normal 42 3" xfId="142"/>
    <cellStyle name="Normal 43" xfId="143"/>
    <cellStyle name="Normal 43 2" xfId="144"/>
    <cellStyle name="Normal 43 3" xfId="145"/>
    <cellStyle name="Normal 44" xfId="146"/>
    <cellStyle name="Normal 44 2" xfId="147"/>
    <cellStyle name="Normal 44 3" xfId="148"/>
    <cellStyle name="Normal 45" xfId="149"/>
    <cellStyle name="Normal 45 2" xfId="150"/>
    <cellStyle name="Normal 45 3" xfId="151"/>
    <cellStyle name="Normal 46" xfId="152"/>
    <cellStyle name="Normal 46 2" xfId="153"/>
    <cellStyle name="Normal 46 3" xfId="154"/>
    <cellStyle name="Normal 47" xfId="155"/>
    <cellStyle name="Normal 47 2" xfId="156"/>
    <cellStyle name="Normal 47 2 2" xfId="157"/>
    <cellStyle name="Normal 47 2 3" xfId="158"/>
    <cellStyle name="Normal 47 3" xfId="159"/>
    <cellStyle name="Normal 48" xfId="160"/>
    <cellStyle name="Normal 48 2" xfId="161"/>
    <cellStyle name="Normal 49" xfId="162"/>
    <cellStyle name="Normal 49 2" xfId="163"/>
    <cellStyle name="Normal 49 3" xfId="164"/>
    <cellStyle name="Normal 5" xfId="165"/>
    <cellStyle name="Normal 5 2" xfId="166"/>
    <cellStyle name="Normal 50" xfId="167"/>
    <cellStyle name="Normal 50 2" xfId="168"/>
    <cellStyle name="Normal 50 3" xfId="169"/>
    <cellStyle name="Normal 51" xfId="170"/>
    <cellStyle name="Normal 51 2" xfId="171"/>
    <cellStyle name="Normal 51 3" xfId="172"/>
    <cellStyle name="Normal 52" xfId="173"/>
    <cellStyle name="Normal 52 2" xfId="174"/>
    <cellStyle name="Normal 52 3" xfId="175"/>
    <cellStyle name="Normal 53" xfId="176"/>
    <cellStyle name="Normal 53 2" xfId="177"/>
    <cellStyle name="Normal 53 3" xfId="178"/>
    <cellStyle name="Normal 54" xfId="179"/>
    <cellStyle name="Normal 54 2" xfId="180"/>
    <cellStyle name="Normal 54 3" xfId="181"/>
    <cellStyle name="Normal 55" xfId="182"/>
    <cellStyle name="Normal 55 2" xfId="183"/>
    <cellStyle name="Normal 55 3" xfId="184"/>
    <cellStyle name="Normal 56" xfId="185"/>
    <cellStyle name="Normal 56 2" xfId="186"/>
    <cellStyle name="Normal 56 3" xfId="187"/>
    <cellStyle name="Normal 57" xfId="188"/>
    <cellStyle name="Normal 57 2" xfId="189"/>
    <cellStyle name="Normal 57 3" xfId="190"/>
    <cellStyle name="Normal 58" xfId="191"/>
    <cellStyle name="Normal 58 2" xfId="192"/>
    <cellStyle name="Normal 58 3" xfId="193"/>
    <cellStyle name="Normal 59" xfId="194"/>
    <cellStyle name="Normal 59 2" xfId="195"/>
    <cellStyle name="Normal 59 3" xfId="196"/>
    <cellStyle name="Normal 6" xfId="197"/>
    <cellStyle name="Normal 6 2" xfId="198"/>
    <cellStyle name="Normal 6 3" xfId="199"/>
    <cellStyle name="Normal 6_Sheet1" xfId="200"/>
    <cellStyle name="Normal 60" xfId="201"/>
    <cellStyle name="Normal 60 2" xfId="202"/>
    <cellStyle name="Normal 61" xfId="203"/>
    <cellStyle name="Normal 62" xfId="204"/>
    <cellStyle name="Normal 62 2" xfId="205"/>
    <cellStyle name="Normal 62 3" xfId="206"/>
    <cellStyle name="Normal 63" xfId="207"/>
    <cellStyle name="Normal 63 2" xfId="208"/>
    <cellStyle name="Normal 63 3" xfId="209"/>
    <cellStyle name="Normal 64" xfId="210"/>
    <cellStyle name="Normal 64 2" xfId="211"/>
    <cellStyle name="Normal 64 3" xfId="212"/>
    <cellStyle name="Normal 65" xfId="213"/>
    <cellStyle name="Normal 65 2" xfId="214"/>
    <cellStyle name="Normal 65 3" xfId="215"/>
    <cellStyle name="Normal 66" xfId="216"/>
    <cellStyle name="Normal 66 2" xfId="217"/>
    <cellStyle name="Normal 66 3" xfId="218"/>
    <cellStyle name="Normal 67" xfId="219"/>
    <cellStyle name="Normal 67 2" xfId="220"/>
    <cellStyle name="Normal 67 3" xfId="221"/>
    <cellStyle name="Normal 68" xfId="222"/>
    <cellStyle name="Normal 68 2" xfId="223"/>
    <cellStyle name="Normal 68 3" xfId="224"/>
    <cellStyle name="Normal 69" xfId="225"/>
    <cellStyle name="Normal 69 2" xfId="226"/>
    <cellStyle name="Normal 69 3" xfId="227"/>
    <cellStyle name="Normal 7" xfId="228"/>
    <cellStyle name="Normal 7 2" xfId="229"/>
    <cellStyle name="Normal 70" xfId="230"/>
    <cellStyle name="Normal 70 2" xfId="231"/>
    <cellStyle name="Normal 70 3" xfId="232"/>
    <cellStyle name="Normal 71" xfId="233"/>
    <cellStyle name="Normal 71 2" xfId="234"/>
    <cellStyle name="Normal 71 3" xfId="235"/>
    <cellStyle name="Normal 72" xfId="236"/>
    <cellStyle name="Normal 72 2" xfId="237"/>
    <cellStyle name="Normal 72 3" xfId="238"/>
    <cellStyle name="Normal 73" xfId="239"/>
    <cellStyle name="Normal 73 2" xfId="240"/>
    <cellStyle name="Normal 73 3" xfId="241"/>
    <cellStyle name="Normal 74" xfId="242"/>
    <cellStyle name="Normal 74 2" xfId="243"/>
    <cellStyle name="Normal 74 3" xfId="244"/>
    <cellStyle name="Normal 75" xfId="245"/>
    <cellStyle name="Normal 75 2" xfId="246"/>
    <cellStyle name="Normal 75 3" xfId="247"/>
    <cellStyle name="Normal 76" xfId="248"/>
    <cellStyle name="Normal 76 2" xfId="249"/>
    <cellStyle name="Normal 76 3" xfId="250"/>
    <cellStyle name="Normal 77" xfId="251"/>
    <cellStyle name="Normal 77 2" xfId="252"/>
    <cellStyle name="Normal 77 3" xfId="253"/>
    <cellStyle name="Normal 78" xfId="254"/>
    <cellStyle name="Normal 78 2" xfId="255"/>
    <cellStyle name="Normal 78 3" xfId="256"/>
    <cellStyle name="Normal 79" xfId="257"/>
    <cellStyle name="Normal 79 2" xfId="258"/>
    <cellStyle name="Normal 79 3" xfId="259"/>
    <cellStyle name="Normal 8" xfId="260"/>
    <cellStyle name="Normal 8 2" xfId="261"/>
    <cellStyle name="Normal 8 3" xfId="262"/>
    <cellStyle name="Normal 8_Sheet1" xfId="263"/>
    <cellStyle name="Normal 80" xfId="264"/>
    <cellStyle name="Normal 80 2" xfId="265"/>
    <cellStyle name="Normal 80 3" xfId="266"/>
    <cellStyle name="Normal 81" xfId="267"/>
    <cellStyle name="Normal 81 2" xfId="268"/>
    <cellStyle name="Normal 81 3" xfId="269"/>
    <cellStyle name="Normal 82" xfId="270"/>
    <cellStyle name="Normal 82 2" xfId="271"/>
    <cellStyle name="Normal 82 3" xfId="272"/>
    <cellStyle name="Normal 83" xfId="273"/>
    <cellStyle name="Normal 83 2" xfId="274"/>
    <cellStyle name="Normal 83 3" xfId="275"/>
    <cellStyle name="Normal 84" xfId="276"/>
    <cellStyle name="Normal 84 2" xfId="277"/>
    <cellStyle name="Normal 84 3" xfId="278"/>
    <cellStyle name="Normal 85" xfId="279"/>
    <cellStyle name="Normal 85 2" xfId="280"/>
    <cellStyle name="Normal 85 3" xfId="281"/>
    <cellStyle name="Normal 86" xfId="282"/>
    <cellStyle name="Normal 86 2" xfId="283"/>
    <cellStyle name="Normal 86 3" xfId="284"/>
    <cellStyle name="Normal 87" xfId="285"/>
    <cellStyle name="Normal 87 2" xfId="286"/>
    <cellStyle name="Normal 87 3" xfId="287"/>
    <cellStyle name="Normal 88" xfId="288"/>
    <cellStyle name="Normal 88 2" xfId="289"/>
    <cellStyle name="Normal 88 3" xfId="290"/>
    <cellStyle name="Normal 89" xfId="291"/>
    <cellStyle name="Normal 89 2" xfId="292"/>
    <cellStyle name="Normal 89 3" xfId="293"/>
    <cellStyle name="Normal 9" xfId="294"/>
    <cellStyle name="Normal 9 2" xfId="295"/>
    <cellStyle name="Normal 9_Sheet1" xfId="296"/>
    <cellStyle name="Normal 90" xfId="297"/>
    <cellStyle name="Normal 90 2" xfId="298"/>
    <cellStyle name="Normal 90 3" xfId="299"/>
    <cellStyle name="Normal 91" xfId="300"/>
    <cellStyle name="Normal 91 2" xfId="301"/>
    <cellStyle name="Normal 91 3" xfId="302"/>
    <cellStyle name="Normal 92" xfId="303"/>
    <cellStyle name="Normal 92 2" xfId="304"/>
    <cellStyle name="Normal 92 3" xfId="305"/>
    <cellStyle name="Normal 93" xfId="306"/>
    <cellStyle name="Normal 93 2" xfId="307"/>
    <cellStyle name="Normal 93 3" xfId="308"/>
    <cellStyle name="Normal 94" xfId="309"/>
    <cellStyle name="Normal 94 2" xfId="310"/>
    <cellStyle name="Normal 94 3" xfId="311"/>
    <cellStyle name="Normal 95" xfId="312"/>
    <cellStyle name="Normal 95 2" xfId="313"/>
    <cellStyle name="Normal 95 3" xfId="314"/>
    <cellStyle name="Normal 96" xfId="315"/>
    <cellStyle name="Normal 96 2" xfId="316"/>
    <cellStyle name="Normal 96 3" xfId="317"/>
    <cellStyle name="Normal 97" xfId="318"/>
    <cellStyle name="Normal 97 2" xfId="319"/>
    <cellStyle name="Normal 97 3" xfId="320"/>
    <cellStyle name="Normal 98" xfId="321"/>
    <cellStyle name="Normal 98 2" xfId="322"/>
    <cellStyle name="Normal 98 3" xfId="323"/>
    <cellStyle name="Normal 99" xfId="324"/>
    <cellStyle name="Normal 99 2" xfId="325"/>
    <cellStyle name="Normal 99 3" xfId="326"/>
    <cellStyle name="Percent 2" xfId="327"/>
    <cellStyle name="Percent 2 2" xfId="328"/>
    <cellStyle name="Percent 2 2 2" xfId="329"/>
    <cellStyle name="Percent 2 3" xfId="330"/>
    <cellStyle name="Percent 2 3 2" xfId="331"/>
    <cellStyle name="Percent 2 4" xfId="332"/>
    <cellStyle name="Percent 3" xfId="333"/>
    <cellStyle name="Percent 3 2" xfId="334"/>
    <cellStyle name="Percent 4" xfId="335"/>
    <cellStyle name="Percent 4 2" xfId="336"/>
    <cellStyle name="Percent 4 2 2" xfId="337"/>
    <cellStyle name="Percent 4 3" xfId="338"/>
    <cellStyle name="Percent 5" xfId="339"/>
    <cellStyle name="Percent 5 2" xfId="340"/>
    <cellStyle name="Percent 5 2 2" xfId="341"/>
    <cellStyle name="Percent 5 3" xfId="342"/>
    <cellStyle name="Percent 6" xfId="343"/>
    <cellStyle name="Percent 6 2" xfId="344"/>
    <cellStyle name="Percent 7" xfId="345"/>
    <cellStyle name="Percent 8" xfId="346"/>
    <cellStyle name="Percent 8 2" xfId="347"/>
    <cellStyle name="Percent 9" xfId="348"/>
    <cellStyle name="Percent 9 2" xfId="349"/>
    <cellStyle name="Normal 102" xfId="350"/>
    <cellStyle name="Comma 8" xfId="351"/>
    <cellStyle name="Percent 10" xfId="352"/>
    <cellStyle name="Excel Built-in Normal" xfId="35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92"/>
  <sheetViews>
    <sheetView tabSelected="1" workbookViewId="0" topLeftCell="A1">
      <pane ySplit="2" topLeftCell="A3" activePane="bottomLeft" state="frozen"/>
      <selection pane="topLeft" activeCell="A1" sqref="A1"/>
      <selection pane="bottomLeft" activeCell="A4" sqref="A4"/>
    </sheetView>
  </sheetViews>
  <sheetFormatPr defaultColWidth="9.140625" defaultRowHeight="15" customHeight="1"/>
  <cols>
    <col min="1" max="1" width="6.8515625" style="1" customWidth="1"/>
    <col min="2" max="2" width="60.28125" style="1" customWidth="1"/>
    <col min="3" max="3" width="26.421875" style="2" customWidth="1"/>
    <col min="4" max="4" width="24.57421875" style="3" customWidth="1"/>
    <col min="5" max="5" width="25.140625" style="1" customWidth="1"/>
    <col min="6" max="6" width="14.8515625" style="4" customWidth="1"/>
    <col min="7" max="7" width="12.00390625" style="4" customWidth="1"/>
    <col min="8" max="8" width="14.421875" style="4" customWidth="1"/>
    <col min="9" max="9" width="12.57421875" style="5" customWidth="1"/>
    <col min="10" max="10" width="15.140625" style="5" customWidth="1"/>
    <col min="11" max="13" width="9.140625" style="1" customWidth="1"/>
    <col min="14" max="14" width="11.28125" style="1" customWidth="1"/>
    <col min="15" max="16" width="9.140625" style="1" customWidth="1"/>
    <col min="17" max="17" width="9.8515625" style="1" customWidth="1"/>
    <col min="18" max="18" width="9.421875" style="1" customWidth="1"/>
    <col min="19" max="23" width="9.140625" style="1" customWidth="1"/>
    <col min="24" max="24" width="12.421875" style="1" customWidth="1"/>
    <col min="25" max="16384" width="9.140625" style="1" customWidth="1"/>
  </cols>
  <sheetData>
    <row r="1" spans="2:3" ht="15" customHeight="1">
      <c r="B1" s="6" t="s">
        <v>0</v>
      </c>
      <c r="C1" s="7"/>
    </row>
    <row r="2" spans="1:25" ht="30" customHeight="1">
      <c r="A2" s="8" t="s">
        <v>1</v>
      </c>
      <c r="B2" s="8" t="s">
        <v>2</v>
      </c>
      <c r="C2" s="9" t="s">
        <v>3</v>
      </c>
      <c r="D2" s="10" t="s">
        <v>4</v>
      </c>
      <c r="E2" s="11" t="s">
        <v>5</v>
      </c>
      <c r="F2" s="12" t="s">
        <v>6</v>
      </c>
      <c r="G2" s="12" t="s">
        <v>7</v>
      </c>
      <c r="H2" s="12" t="s">
        <v>8</v>
      </c>
      <c r="I2" s="13" t="s">
        <v>9</v>
      </c>
      <c r="J2" s="13" t="s">
        <v>10</v>
      </c>
      <c r="L2" s="14"/>
      <c r="M2" s="15"/>
      <c r="N2" s="16"/>
      <c r="O2" s="15"/>
      <c r="P2" s="15"/>
      <c r="Q2" s="16"/>
      <c r="R2" s="16"/>
      <c r="S2" s="15"/>
      <c r="T2" s="15"/>
      <c r="U2" s="17"/>
      <c r="V2" s="15"/>
      <c r="W2" s="15"/>
      <c r="X2" s="16"/>
      <c r="Y2" s="15"/>
    </row>
    <row r="3" spans="1:25" ht="15" customHeight="1">
      <c r="A3" s="18">
        <v>1</v>
      </c>
      <c r="B3" s="19" t="s">
        <v>11</v>
      </c>
      <c r="C3" s="20" t="s">
        <v>12</v>
      </c>
      <c r="D3" s="21">
        <v>1267408</v>
      </c>
      <c r="E3" s="22" t="s">
        <v>13</v>
      </c>
      <c r="F3" s="4">
        <v>-3.1850053051593346</v>
      </c>
      <c r="G3" s="18">
        <v>4</v>
      </c>
      <c r="H3" s="18">
        <v>458</v>
      </c>
      <c r="I3" s="3">
        <f aca="true" t="shared" si="0" ref="I3:I18">D3/H3</f>
        <v>2767.2663755458516</v>
      </c>
      <c r="J3" s="5">
        <v>6309128</v>
      </c>
      <c r="L3" s="23"/>
      <c r="M3" s="15"/>
      <c r="N3" s="16"/>
      <c r="O3" s="15"/>
      <c r="P3" s="15"/>
      <c r="Q3" s="16"/>
      <c r="R3" s="16"/>
      <c r="S3" s="15"/>
      <c r="T3" s="15"/>
      <c r="U3" s="17"/>
      <c r="V3" s="15"/>
      <c r="W3" s="15"/>
      <c r="X3" s="15"/>
      <c r="Y3" s="15"/>
    </row>
    <row r="4" spans="1:25" ht="15" customHeight="1">
      <c r="A4" s="18">
        <v>2</v>
      </c>
      <c r="B4" s="19" t="s">
        <v>14</v>
      </c>
      <c r="C4" s="20" t="s">
        <v>15</v>
      </c>
      <c r="D4" s="21">
        <v>988255</v>
      </c>
      <c r="E4" s="22" t="s">
        <v>16</v>
      </c>
      <c r="F4" s="4">
        <v>-50.86361758290495</v>
      </c>
      <c r="G4" s="18">
        <v>2</v>
      </c>
      <c r="H4" s="18">
        <v>477</v>
      </c>
      <c r="I4" s="3">
        <f t="shared" si="0"/>
        <v>2071.813417190776</v>
      </c>
      <c r="J4" s="5">
        <v>3691108</v>
      </c>
      <c r="L4" s="23"/>
      <c r="M4" s="24"/>
      <c r="N4" s="15"/>
      <c r="O4" s="15"/>
      <c r="P4" s="15"/>
      <c r="Q4" s="16"/>
      <c r="R4" s="16"/>
      <c r="S4" s="15"/>
      <c r="T4" s="15"/>
      <c r="U4" s="17"/>
      <c r="V4" s="15"/>
      <c r="W4" s="15"/>
      <c r="X4" s="15"/>
      <c r="Y4" s="15"/>
    </row>
    <row r="5" spans="1:25" ht="15" customHeight="1">
      <c r="A5" s="18">
        <v>3</v>
      </c>
      <c r="B5" s="19" t="s">
        <v>17</v>
      </c>
      <c r="C5" s="20" t="s">
        <v>18</v>
      </c>
      <c r="D5" s="21">
        <v>815020</v>
      </c>
      <c r="E5" s="22" t="s">
        <v>19</v>
      </c>
      <c r="F5" s="4">
        <v>-18.349068701311193</v>
      </c>
      <c r="G5" s="18">
        <v>6</v>
      </c>
      <c r="H5" s="18">
        <v>517</v>
      </c>
      <c r="I5" s="3">
        <f t="shared" si="0"/>
        <v>1576.4410058027079</v>
      </c>
      <c r="J5" s="5">
        <v>31128785</v>
      </c>
      <c r="L5" s="23"/>
      <c r="M5" s="15"/>
      <c r="N5" s="15"/>
      <c r="O5" s="15"/>
      <c r="P5" s="15"/>
      <c r="Q5" s="16"/>
      <c r="R5" s="16"/>
      <c r="S5" s="15"/>
      <c r="T5" s="15"/>
      <c r="U5" s="17"/>
      <c r="V5" s="15"/>
      <c r="W5" s="15"/>
      <c r="X5" s="25"/>
      <c r="Y5" s="15"/>
    </row>
    <row r="6" spans="1:25" ht="15" customHeight="1">
      <c r="A6" s="18">
        <v>4</v>
      </c>
      <c r="B6" s="19" t="s">
        <v>20</v>
      </c>
      <c r="C6" s="20" t="s">
        <v>18</v>
      </c>
      <c r="D6" s="21">
        <v>785538</v>
      </c>
      <c r="E6" s="26" t="s">
        <v>19</v>
      </c>
      <c r="F6" s="4">
        <v>-35.94942736421201</v>
      </c>
      <c r="G6" s="18">
        <v>3</v>
      </c>
      <c r="H6" s="18">
        <v>419</v>
      </c>
      <c r="I6" s="3">
        <f t="shared" si="0"/>
        <v>1874.7923627684963</v>
      </c>
      <c r="J6" s="5">
        <v>6868104</v>
      </c>
      <c r="L6" s="23"/>
      <c r="M6" s="15"/>
      <c r="N6" s="16"/>
      <c r="O6" s="15"/>
      <c r="P6" s="27"/>
      <c r="Q6" s="16"/>
      <c r="R6" s="16"/>
      <c r="S6" s="15"/>
      <c r="T6" s="15"/>
      <c r="U6" s="17"/>
      <c r="V6" s="15"/>
      <c r="W6" s="27"/>
      <c r="X6" s="28"/>
      <c r="Y6" s="27"/>
    </row>
    <row r="7" spans="1:25" ht="15" customHeight="1">
      <c r="A7" s="18">
        <v>5</v>
      </c>
      <c r="B7" s="19" t="s">
        <v>21</v>
      </c>
      <c r="C7" s="20" t="s">
        <v>22</v>
      </c>
      <c r="D7" s="21">
        <v>697128</v>
      </c>
      <c r="E7" s="26" t="s">
        <v>23</v>
      </c>
      <c r="F7" s="4">
        <v>-22.89481775770191</v>
      </c>
      <c r="G7" s="18">
        <v>4</v>
      </c>
      <c r="H7" s="18">
        <v>421</v>
      </c>
      <c r="I7" s="3">
        <f t="shared" si="0"/>
        <v>1655.8859857482184</v>
      </c>
      <c r="J7" s="5">
        <v>8097443</v>
      </c>
      <c r="L7" s="23"/>
      <c r="M7" s="29"/>
      <c r="N7" s="5"/>
      <c r="O7" s="30"/>
      <c r="P7" s="31"/>
      <c r="Q7" s="28"/>
      <c r="R7" s="28"/>
      <c r="S7" s="29"/>
      <c r="T7" s="29"/>
      <c r="U7" s="32"/>
      <c r="V7" s="33"/>
      <c r="W7" s="32"/>
      <c r="X7" s="5"/>
      <c r="Y7" s="34"/>
    </row>
    <row r="8" spans="1:25" ht="15" customHeight="1">
      <c r="A8" s="18">
        <v>6</v>
      </c>
      <c r="B8" s="19" t="s">
        <v>24</v>
      </c>
      <c r="C8" s="20" t="s">
        <v>25</v>
      </c>
      <c r="D8" s="21">
        <v>495181</v>
      </c>
      <c r="E8" s="35" t="s">
        <v>13</v>
      </c>
      <c r="F8" s="4" t="s">
        <v>26</v>
      </c>
      <c r="G8" s="18">
        <v>1</v>
      </c>
      <c r="H8" s="18">
        <v>316</v>
      </c>
      <c r="I8" s="3">
        <f t="shared" si="0"/>
        <v>1567.0284810126582</v>
      </c>
      <c r="J8" s="5">
        <v>495181</v>
      </c>
      <c r="L8" s="23"/>
      <c r="M8" s="29"/>
      <c r="N8" s="5"/>
      <c r="O8" s="30"/>
      <c r="P8" s="31"/>
      <c r="Q8" s="28"/>
      <c r="R8" s="28"/>
      <c r="S8" s="29"/>
      <c r="T8" s="29"/>
      <c r="U8" s="32"/>
      <c r="V8" s="33"/>
      <c r="W8" s="32"/>
      <c r="X8" s="5"/>
      <c r="Y8" s="34"/>
    </row>
    <row r="9" spans="1:25" ht="15" customHeight="1">
      <c r="A9" s="18">
        <v>7</v>
      </c>
      <c r="B9" s="19" t="s">
        <v>27</v>
      </c>
      <c r="C9" s="20" t="s">
        <v>28</v>
      </c>
      <c r="D9" s="21">
        <v>361901</v>
      </c>
      <c r="E9" s="35" t="s">
        <v>29</v>
      </c>
      <c r="F9" s="4" t="s">
        <v>26</v>
      </c>
      <c r="G9" s="18">
        <v>1</v>
      </c>
      <c r="H9" s="18">
        <v>363</v>
      </c>
      <c r="I9" s="3">
        <f t="shared" si="0"/>
        <v>996.9724517906336</v>
      </c>
      <c r="J9" s="5">
        <v>361901</v>
      </c>
      <c r="L9" s="23"/>
      <c r="M9" s="29"/>
      <c r="N9" s="5"/>
      <c r="O9" s="36"/>
      <c r="P9" s="31"/>
      <c r="Q9" s="28"/>
      <c r="R9" s="28"/>
      <c r="S9" s="29"/>
      <c r="T9" s="29"/>
      <c r="U9" s="32"/>
      <c r="V9" s="33"/>
      <c r="W9" s="32"/>
      <c r="X9" s="5"/>
      <c r="Y9" s="34"/>
    </row>
    <row r="10" spans="1:25" ht="15" customHeight="1">
      <c r="A10" s="18">
        <v>8</v>
      </c>
      <c r="B10" s="19" t="s">
        <v>30</v>
      </c>
      <c r="C10" s="20" t="s">
        <v>18</v>
      </c>
      <c r="D10" s="21">
        <v>278726</v>
      </c>
      <c r="E10" s="35" t="s">
        <v>31</v>
      </c>
      <c r="F10" s="4" t="s">
        <v>26</v>
      </c>
      <c r="G10" s="18">
        <v>1</v>
      </c>
      <c r="H10" s="18">
        <v>319</v>
      </c>
      <c r="I10" s="3">
        <f t="shared" si="0"/>
        <v>873.7492163009405</v>
      </c>
      <c r="J10" s="5">
        <v>278726</v>
      </c>
      <c r="L10" s="23"/>
      <c r="M10" s="29"/>
      <c r="N10" s="5"/>
      <c r="O10" s="30"/>
      <c r="P10" s="31"/>
      <c r="Q10" s="28"/>
      <c r="R10" s="28"/>
      <c r="S10" s="29"/>
      <c r="T10" s="29"/>
      <c r="U10" s="32"/>
      <c r="V10" s="33"/>
      <c r="W10" s="32"/>
      <c r="X10" s="5"/>
      <c r="Y10" s="34"/>
    </row>
    <row r="11" spans="1:25" ht="15" customHeight="1">
      <c r="A11" s="18">
        <v>9</v>
      </c>
      <c r="B11" s="19" t="s">
        <v>32</v>
      </c>
      <c r="C11" s="20" t="s">
        <v>18</v>
      </c>
      <c r="D11" s="21">
        <v>211644</v>
      </c>
      <c r="E11" s="26" t="s">
        <v>33</v>
      </c>
      <c r="F11" s="4">
        <v>-50.479426092572055</v>
      </c>
      <c r="G11" s="18">
        <v>4</v>
      </c>
      <c r="H11" s="18">
        <v>267</v>
      </c>
      <c r="I11" s="3">
        <f t="shared" si="0"/>
        <v>792.6741573033707</v>
      </c>
      <c r="J11" s="5">
        <v>3945786</v>
      </c>
      <c r="L11" s="23"/>
      <c r="M11" s="29"/>
      <c r="N11" s="5"/>
      <c r="O11" s="30"/>
      <c r="P11" s="31"/>
      <c r="Q11" s="28"/>
      <c r="R11" s="28"/>
      <c r="S11" s="29"/>
      <c r="T11" s="29"/>
      <c r="U11" s="32"/>
      <c r="V11" s="33"/>
      <c r="W11" s="32"/>
      <c r="X11" s="5"/>
      <c r="Y11" s="34"/>
    </row>
    <row r="12" spans="1:25" ht="15" customHeight="1">
      <c r="A12" s="18">
        <v>10</v>
      </c>
      <c r="B12" s="19" t="s">
        <v>34</v>
      </c>
      <c r="C12" s="20" t="s">
        <v>18</v>
      </c>
      <c r="D12" s="21">
        <v>198623</v>
      </c>
      <c r="E12" s="26" t="s">
        <v>13</v>
      </c>
      <c r="F12" s="4">
        <v>-17.92777157968679</v>
      </c>
      <c r="G12" s="18">
        <v>7</v>
      </c>
      <c r="H12" s="18">
        <v>398</v>
      </c>
      <c r="I12" s="3">
        <f t="shared" si="0"/>
        <v>499.0527638190955</v>
      </c>
      <c r="J12" s="5">
        <v>12600160</v>
      </c>
      <c r="L12" s="23"/>
      <c r="M12" s="29"/>
      <c r="N12" s="5"/>
      <c r="O12" s="30"/>
      <c r="P12" s="31"/>
      <c r="Q12" s="28"/>
      <c r="R12" s="28"/>
      <c r="S12" s="29"/>
      <c r="T12" s="29"/>
      <c r="U12" s="32"/>
      <c r="V12" s="33"/>
      <c r="W12" s="32"/>
      <c r="X12" s="5"/>
      <c r="Y12" s="34"/>
    </row>
    <row r="13" spans="1:25" ht="15" customHeight="1">
      <c r="A13" s="18">
        <v>11</v>
      </c>
      <c r="B13" s="19" t="s">
        <v>35</v>
      </c>
      <c r="C13" s="20" t="s">
        <v>36</v>
      </c>
      <c r="D13" s="21">
        <v>196769</v>
      </c>
      <c r="E13" s="26" t="s">
        <v>23</v>
      </c>
      <c r="F13" s="4">
        <v>-17.564329224865308</v>
      </c>
      <c r="G13" s="18">
        <v>2</v>
      </c>
      <c r="H13" s="18">
        <v>75</v>
      </c>
      <c r="I13" s="3">
        <f t="shared" si="0"/>
        <v>2623.5866666666666</v>
      </c>
      <c r="J13" s="5">
        <v>596070</v>
      </c>
      <c r="L13" s="23"/>
      <c r="M13" s="29"/>
      <c r="N13" s="5"/>
      <c r="O13" s="30"/>
      <c r="P13" s="31"/>
      <c r="Q13" s="28"/>
      <c r="R13" s="28"/>
      <c r="S13" s="29"/>
      <c r="T13" s="29"/>
      <c r="U13" s="32"/>
      <c r="V13" s="33"/>
      <c r="W13" s="32"/>
      <c r="X13" s="5"/>
      <c r="Y13" s="34"/>
    </row>
    <row r="14" spans="1:25" ht="15" customHeight="1">
      <c r="A14" s="18">
        <v>12</v>
      </c>
      <c r="B14" s="19" t="s">
        <v>37</v>
      </c>
      <c r="C14" s="20" t="s">
        <v>18</v>
      </c>
      <c r="D14" s="21">
        <v>173376</v>
      </c>
      <c r="E14" s="35" t="s">
        <v>38</v>
      </c>
      <c r="F14" s="4" t="s">
        <v>26</v>
      </c>
      <c r="G14" s="18">
        <v>1</v>
      </c>
      <c r="H14" s="18">
        <v>209</v>
      </c>
      <c r="I14" s="3">
        <f t="shared" si="0"/>
        <v>829.5502392344498</v>
      </c>
      <c r="J14" s="5">
        <v>173376</v>
      </c>
      <c r="L14" s="23"/>
      <c r="M14" s="29"/>
      <c r="N14" s="5"/>
      <c r="O14" s="30"/>
      <c r="P14" s="31"/>
      <c r="Q14" s="28"/>
      <c r="R14" s="28"/>
      <c r="S14" s="29"/>
      <c r="T14" s="29"/>
      <c r="U14" s="32"/>
      <c r="V14" s="33"/>
      <c r="W14" s="32"/>
      <c r="X14" s="5"/>
      <c r="Y14" s="34"/>
    </row>
    <row r="15" spans="1:25" ht="15" customHeight="1">
      <c r="A15" s="18">
        <v>13</v>
      </c>
      <c r="B15" s="19" t="s">
        <v>39</v>
      </c>
      <c r="C15" s="20" t="s">
        <v>40</v>
      </c>
      <c r="D15" s="21">
        <v>160505</v>
      </c>
      <c r="E15" s="26" t="s">
        <v>41</v>
      </c>
      <c r="F15" s="4">
        <v>-37.9693218576933</v>
      </c>
      <c r="G15" s="18">
        <v>3</v>
      </c>
      <c r="H15" s="18">
        <v>370</v>
      </c>
      <c r="I15" s="3">
        <f t="shared" si="0"/>
        <v>433.7972972972973</v>
      </c>
      <c r="J15" s="5">
        <v>925940</v>
      </c>
      <c r="L15" s="23"/>
      <c r="M15" s="29"/>
      <c r="N15" s="5"/>
      <c r="O15" s="30"/>
      <c r="P15" s="31"/>
      <c r="Q15" s="28"/>
      <c r="R15" s="28"/>
      <c r="S15" s="29"/>
      <c r="T15" s="29"/>
      <c r="U15" s="32"/>
      <c r="V15" s="33"/>
      <c r="W15" s="32"/>
      <c r="X15" s="5"/>
      <c r="Y15" s="34"/>
    </row>
    <row r="16" spans="1:25" ht="15" customHeight="1">
      <c r="A16" s="18">
        <v>14</v>
      </c>
      <c r="B16" s="19" t="s">
        <v>42</v>
      </c>
      <c r="C16" s="20" t="s">
        <v>18</v>
      </c>
      <c r="D16" s="21">
        <v>144077</v>
      </c>
      <c r="E16" s="26" t="s">
        <v>43</v>
      </c>
      <c r="F16" s="4">
        <v>-24.371410874198187</v>
      </c>
      <c r="G16" s="18">
        <v>6</v>
      </c>
      <c r="H16" s="18">
        <v>364</v>
      </c>
      <c r="I16" s="3">
        <f t="shared" si="0"/>
        <v>395.8159340659341</v>
      </c>
      <c r="J16" s="5">
        <v>5459408</v>
      </c>
      <c r="L16" s="23"/>
      <c r="M16" s="29"/>
      <c r="N16" s="5"/>
      <c r="O16" s="30"/>
      <c r="P16" s="31"/>
      <c r="Q16" s="28"/>
      <c r="R16" s="28"/>
      <c r="S16" s="29"/>
      <c r="T16" s="29"/>
      <c r="U16" s="32"/>
      <c r="V16" s="33"/>
      <c r="W16" s="32"/>
      <c r="X16" s="5"/>
      <c r="Y16" s="34"/>
    </row>
    <row r="17" spans="1:25" ht="15" customHeight="1">
      <c r="A17" s="18">
        <v>15</v>
      </c>
      <c r="B17" s="19" t="s">
        <v>44</v>
      </c>
      <c r="C17" s="20" t="s">
        <v>45</v>
      </c>
      <c r="D17" s="21">
        <v>136547</v>
      </c>
      <c r="E17" s="26" t="s">
        <v>13</v>
      </c>
      <c r="F17" s="4">
        <v>-51.56825815696414</v>
      </c>
      <c r="G17" s="18">
        <v>6</v>
      </c>
      <c r="H17" s="18">
        <v>311</v>
      </c>
      <c r="I17" s="3">
        <f t="shared" si="0"/>
        <v>439.05787781350483</v>
      </c>
      <c r="J17" s="5">
        <v>3743526</v>
      </c>
      <c r="L17" s="23"/>
      <c r="M17" s="29"/>
      <c r="N17" s="5"/>
      <c r="O17" s="30"/>
      <c r="P17" s="31"/>
      <c r="Q17" s="28"/>
      <c r="R17" s="28"/>
      <c r="S17" s="29"/>
      <c r="T17" s="29"/>
      <c r="U17" s="32"/>
      <c r="V17" s="33"/>
      <c r="W17" s="32"/>
      <c r="X17" s="5"/>
      <c r="Y17" s="34"/>
    </row>
    <row r="18" spans="1:25" ht="15" customHeight="1">
      <c r="A18" s="37"/>
      <c r="B18" s="37" t="s">
        <v>46</v>
      </c>
      <c r="C18" s="38"/>
      <c r="D18" s="39">
        <f>SUM(D3:D17)</f>
        <v>6910698</v>
      </c>
      <c r="E18" s="37"/>
      <c r="F18" s="40"/>
      <c r="G18" s="40"/>
      <c r="H18" s="41">
        <f>SUM(H3:H17)</f>
        <v>5284</v>
      </c>
      <c r="I18" s="42">
        <f t="shared" si="0"/>
        <v>1307.8535200605602</v>
      </c>
      <c r="J18" s="42">
        <f>SUM(J3:J17)</f>
        <v>84674642</v>
      </c>
      <c r="L18" s="30"/>
      <c r="M18" s="29"/>
      <c r="N18" s="5"/>
      <c r="O18" s="30"/>
      <c r="P18" s="31"/>
      <c r="Q18" s="28"/>
      <c r="R18" s="28"/>
      <c r="S18" s="29"/>
      <c r="T18" s="29"/>
      <c r="U18" s="32"/>
      <c r="V18" s="33"/>
      <c r="W18" s="32"/>
      <c r="X18" s="5"/>
      <c r="Y18" s="34"/>
    </row>
    <row r="19" spans="1:25" s="48" customFormat="1" ht="15" customHeight="1">
      <c r="A19" s="43"/>
      <c r="B19" s="43"/>
      <c r="C19" s="44"/>
      <c r="D19" s="45"/>
      <c r="E19" s="43"/>
      <c r="F19" s="46"/>
      <c r="G19" s="46"/>
      <c r="H19" s="47"/>
      <c r="I19" s="45"/>
      <c r="J19" s="45"/>
      <c r="L19" s="30"/>
      <c r="M19" s="29"/>
      <c r="N19" s="5"/>
      <c r="O19" s="30"/>
      <c r="P19" s="31"/>
      <c r="Q19" s="28"/>
      <c r="R19" s="28"/>
      <c r="S19" s="29"/>
      <c r="T19" s="29"/>
      <c r="U19" s="32"/>
      <c r="V19" s="33"/>
      <c r="W19" s="32"/>
      <c r="X19" s="5"/>
      <c r="Y19" s="34"/>
    </row>
    <row r="20" spans="1:25" s="48" customFormat="1" ht="15" customHeight="1">
      <c r="A20" s="43"/>
      <c r="B20" s="43"/>
      <c r="C20" s="44"/>
      <c r="D20" s="45"/>
      <c r="E20" s="43"/>
      <c r="F20" s="46"/>
      <c r="G20" s="46"/>
      <c r="H20" s="47"/>
      <c r="I20" s="45"/>
      <c r="J20" s="45"/>
      <c r="L20" s="30"/>
      <c r="M20" s="29"/>
      <c r="N20" s="5"/>
      <c r="O20" s="30"/>
      <c r="P20" s="31"/>
      <c r="Q20" s="28"/>
      <c r="R20" s="28"/>
      <c r="S20" s="29"/>
      <c r="T20" s="29"/>
      <c r="U20" s="32"/>
      <c r="V20" s="33"/>
      <c r="W20" s="32"/>
      <c r="X20" s="5"/>
      <c r="Y20" s="34"/>
    </row>
    <row r="21" spans="2:25" s="48" customFormat="1" ht="15" customHeight="1">
      <c r="B21" s="49" t="s">
        <v>47</v>
      </c>
      <c r="C21" s="50"/>
      <c r="D21" s="51"/>
      <c r="F21" s="52"/>
      <c r="G21" s="52"/>
      <c r="H21" s="52"/>
      <c r="I21" s="45"/>
      <c r="J21" s="53"/>
      <c r="L21" s="54"/>
      <c r="M21" s="29"/>
      <c r="N21" s="5"/>
      <c r="O21" s="30"/>
      <c r="P21" s="31"/>
      <c r="Q21" s="28"/>
      <c r="R21" s="28"/>
      <c r="S21" s="29"/>
      <c r="T21" s="29"/>
      <c r="U21" s="32"/>
      <c r="V21" s="33"/>
      <c r="W21" s="32"/>
      <c r="X21" s="5"/>
      <c r="Y21" s="34"/>
    </row>
    <row r="22" spans="1:25" s="48" customFormat="1" ht="15" customHeight="1">
      <c r="A22" s="55">
        <v>19</v>
      </c>
      <c r="B22" s="19" t="s">
        <v>48</v>
      </c>
      <c r="C22" s="50" t="s">
        <v>25</v>
      </c>
      <c r="D22" s="53">
        <v>94224</v>
      </c>
      <c r="E22" s="56" t="s">
        <v>49</v>
      </c>
      <c r="F22" s="48">
        <v>1.5005763161013024</v>
      </c>
      <c r="G22" s="48">
        <v>5</v>
      </c>
      <c r="H22" s="48">
        <v>75</v>
      </c>
      <c r="I22" s="51">
        <f aca="true" t="shared" si="1" ref="I22:I41">D22/H22</f>
        <v>1256.32</v>
      </c>
      <c r="J22" s="53">
        <v>2468737</v>
      </c>
      <c r="L22" s="54"/>
      <c r="M22" s="29"/>
      <c r="N22" s="6"/>
      <c r="O22" s="30"/>
      <c r="P22" s="23"/>
      <c r="T22" s="29"/>
      <c r="U22" s="1"/>
      <c r="V22" s="7"/>
      <c r="W22" s="35"/>
      <c r="X22" s="5"/>
      <c r="Y22" s="34"/>
    </row>
    <row r="23" spans="1:25" s="48" customFormat="1" ht="15" customHeight="1">
      <c r="A23" s="48">
        <v>21</v>
      </c>
      <c r="B23" s="28" t="s">
        <v>50</v>
      </c>
      <c r="C23" s="57" t="s">
        <v>22</v>
      </c>
      <c r="D23" s="53">
        <v>84567</v>
      </c>
      <c r="E23" s="56" t="s">
        <v>19</v>
      </c>
      <c r="F23" s="48">
        <v>-31.87936492593219</v>
      </c>
      <c r="G23" s="48">
        <v>20</v>
      </c>
      <c r="H23" s="48">
        <v>82</v>
      </c>
      <c r="I23" s="51">
        <f t="shared" si="1"/>
        <v>1031.3048780487804</v>
      </c>
      <c r="J23" s="53">
        <v>32556458</v>
      </c>
      <c r="L23" s="54"/>
      <c r="M23" s="29"/>
      <c r="N23" s="6"/>
      <c r="O23" s="30"/>
      <c r="P23" s="23"/>
      <c r="T23" s="29"/>
      <c r="U23" s="1"/>
      <c r="V23" s="7"/>
      <c r="X23" s="5"/>
      <c r="Y23" s="34"/>
    </row>
    <row r="24" spans="1:25" s="48" customFormat="1" ht="15" customHeight="1">
      <c r="A24" s="48">
        <v>23</v>
      </c>
      <c r="B24" s="28" t="s">
        <v>51</v>
      </c>
      <c r="C24" s="57" t="s">
        <v>52</v>
      </c>
      <c r="D24" s="53">
        <v>79520</v>
      </c>
      <c r="E24" s="56" t="s">
        <v>16</v>
      </c>
      <c r="F24" s="48">
        <v>-59.32085471222267</v>
      </c>
      <c r="G24" s="48">
        <v>11</v>
      </c>
      <c r="H24" s="48">
        <v>184</v>
      </c>
      <c r="I24" s="51">
        <f t="shared" si="1"/>
        <v>432.17391304347825</v>
      </c>
      <c r="J24" s="53">
        <v>19785109</v>
      </c>
      <c r="L24" s="54"/>
      <c r="N24" s="6"/>
      <c r="P24" s="23"/>
      <c r="U24" s="1"/>
      <c r="V24" s="7"/>
      <c r="Y24" s="58"/>
    </row>
    <row r="25" spans="1:22" s="48" customFormat="1" ht="15" customHeight="1">
      <c r="A25" s="55">
        <v>26</v>
      </c>
      <c r="B25" s="23" t="s">
        <v>53</v>
      </c>
      <c r="C25" s="50" t="s">
        <v>25</v>
      </c>
      <c r="D25" s="53">
        <v>34515.7559928498</v>
      </c>
      <c r="E25" s="23" t="s">
        <v>33</v>
      </c>
      <c r="F25" s="48">
        <v>-31.17267983062522</v>
      </c>
      <c r="G25" s="48">
        <v>14</v>
      </c>
      <c r="H25" s="48">
        <v>161</v>
      </c>
      <c r="I25" s="51">
        <f t="shared" si="1"/>
        <v>214.38357759534037</v>
      </c>
      <c r="J25" s="53">
        <v>1878459.9408126334</v>
      </c>
      <c r="N25" s="6"/>
      <c r="P25" s="23"/>
      <c r="U25" s="1"/>
      <c r="V25" s="7"/>
    </row>
    <row r="26" spans="1:22" s="48" customFormat="1" ht="15" customHeight="1">
      <c r="A26" s="55">
        <v>30</v>
      </c>
      <c r="B26" s="19" t="s">
        <v>54</v>
      </c>
      <c r="C26" s="50" t="s">
        <v>12</v>
      </c>
      <c r="D26" s="53">
        <v>15558.7137635581</v>
      </c>
      <c r="E26" s="26" t="s">
        <v>13</v>
      </c>
      <c r="F26" s="48">
        <v>-76.05200444148174</v>
      </c>
      <c r="G26" s="48">
        <v>6</v>
      </c>
      <c r="H26" s="48">
        <v>40</v>
      </c>
      <c r="I26" s="51">
        <f t="shared" si="1"/>
        <v>388.9678440889525</v>
      </c>
      <c r="J26" s="53">
        <v>6042738.511108094</v>
      </c>
      <c r="N26" s="6"/>
      <c r="P26" s="23"/>
      <c r="U26" s="1"/>
      <c r="V26" s="7"/>
    </row>
    <row r="27" spans="1:23" s="48" customFormat="1" ht="15" customHeight="1">
      <c r="A27" s="55">
        <v>31</v>
      </c>
      <c r="B27" s="19" t="s">
        <v>55</v>
      </c>
      <c r="C27" s="20" t="s">
        <v>25</v>
      </c>
      <c r="D27" s="53">
        <v>15111</v>
      </c>
      <c r="E27" s="23" t="s">
        <v>56</v>
      </c>
      <c r="F27" s="52" t="s">
        <v>26</v>
      </c>
      <c r="G27" s="48">
        <v>1</v>
      </c>
      <c r="H27" s="48">
        <v>5</v>
      </c>
      <c r="I27" s="51">
        <f t="shared" si="1"/>
        <v>3022.2</v>
      </c>
      <c r="J27" s="53">
        <v>15111</v>
      </c>
      <c r="N27" s="6"/>
      <c r="P27" s="23"/>
      <c r="U27" s="1"/>
      <c r="V27" s="7"/>
      <c r="W27" s="35"/>
    </row>
    <row r="28" spans="1:23" s="48" customFormat="1" ht="15" customHeight="1">
      <c r="A28" s="55">
        <v>33</v>
      </c>
      <c r="B28" s="19" t="s">
        <v>57</v>
      </c>
      <c r="C28" s="59" t="s">
        <v>25</v>
      </c>
      <c r="D28" s="53">
        <v>14611</v>
      </c>
      <c r="E28" s="26" t="s">
        <v>58</v>
      </c>
      <c r="F28" s="52" t="s">
        <v>26</v>
      </c>
      <c r="G28" s="48">
        <v>2</v>
      </c>
      <c r="H28" s="48">
        <v>22</v>
      </c>
      <c r="I28" s="51">
        <f t="shared" si="1"/>
        <v>664.1363636363636</v>
      </c>
      <c r="J28" s="53">
        <v>728134</v>
      </c>
      <c r="N28" s="6"/>
      <c r="P28" s="23"/>
      <c r="U28" s="1"/>
      <c r="V28" s="7"/>
      <c r="W28" s="35"/>
    </row>
    <row r="29" spans="1:23" s="48" customFormat="1" ht="15" customHeight="1">
      <c r="A29" s="55">
        <v>37</v>
      </c>
      <c r="B29" s="19" t="s">
        <v>59</v>
      </c>
      <c r="C29" s="59" t="s">
        <v>25</v>
      </c>
      <c r="D29" s="53">
        <v>11271</v>
      </c>
      <c r="E29" s="26" t="s">
        <v>60</v>
      </c>
      <c r="F29" s="52" t="s">
        <v>26</v>
      </c>
      <c r="G29" s="48">
        <v>2</v>
      </c>
      <c r="H29" s="48">
        <v>78</v>
      </c>
      <c r="I29" s="51">
        <f t="shared" si="1"/>
        <v>144.5</v>
      </c>
      <c r="J29" s="53">
        <v>30634</v>
      </c>
      <c r="N29" s="6"/>
      <c r="P29" s="23"/>
      <c r="U29" s="1"/>
      <c r="V29" s="7"/>
      <c r="W29" s="35"/>
    </row>
    <row r="30" spans="1:23" s="48" customFormat="1" ht="15" customHeight="1">
      <c r="A30" s="55">
        <v>39</v>
      </c>
      <c r="B30" s="23" t="s">
        <v>61</v>
      </c>
      <c r="C30" s="20" t="s">
        <v>62</v>
      </c>
      <c r="D30" s="53">
        <v>8448</v>
      </c>
      <c r="E30" s="23" t="s">
        <v>13</v>
      </c>
      <c r="F30" s="48">
        <v>204.54217736121123</v>
      </c>
      <c r="G30" s="48">
        <v>14</v>
      </c>
      <c r="H30" s="48">
        <v>33</v>
      </c>
      <c r="I30" s="51">
        <f t="shared" si="1"/>
        <v>256</v>
      </c>
      <c r="J30" s="53">
        <v>6021800</v>
      </c>
      <c r="N30" s="6"/>
      <c r="P30" s="23"/>
      <c r="U30" s="1"/>
      <c r="V30" s="7"/>
      <c r="W30" s="35"/>
    </row>
    <row r="31" spans="1:23" s="48" customFormat="1" ht="15" customHeight="1">
      <c r="A31" s="55">
        <v>42</v>
      </c>
      <c r="B31" s="26" t="s">
        <v>63</v>
      </c>
      <c r="C31" s="50" t="s">
        <v>25</v>
      </c>
      <c r="D31" s="53">
        <v>6101</v>
      </c>
      <c r="E31" s="23" t="s">
        <v>13</v>
      </c>
      <c r="F31" s="48">
        <v>57.567148760330575</v>
      </c>
      <c r="G31" s="48">
        <v>21</v>
      </c>
      <c r="H31" s="48">
        <v>14</v>
      </c>
      <c r="I31" s="51">
        <f t="shared" si="1"/>
        <v>435.7857142857143</v>
      </c>
      <c r="J31" s="53">
        <v>11383077</v>
      </c>
      <c r="N31" s="6"/>
      <c r="P31" s="23"/>
      <c r="U31" s="1"/>
      <c r="V31" s="7"/>
      <c r="W31" s="35"/>
    </row>
    <row r="32" spans="1:23" s="48" customFormat="1" ht="15" customHeight="1">
      <c r="A32" s="55">
        <v>43</v>
      </c>
      <c r="B32" s="60" t="s">
        <v>64</v>
      </c>
      <c r="C32" s="59" t="s">
        <v>52</v>
      </c>
      <c r="D32" s="53">
        <v>5888</v>
      </c>
      <c r="E32" s="61" t="s">
        <v>38</v>
      </c>
      <c r="F32" s="48">
        <v>-88.4231222965002</v>
      </c>
      <c r="G32" s="48">
        <v>2</v>
      </c>
      <c r="H32" s="48">
        <v>38</v>
      </c>
      <c r="I32" s="51">
        <f t="shared" si="1"/>
        <v>154.94736842105263</v>
      </c>
      <c r="J32" s="53">
        <v>102074</v>
      </c>
      <c r="N32" s="6"/>
      <c r="P32" s="23"/>
      <c r="U32" s="1"/>
      <c r="V32" s="7"/>
      <c r="W32" s="35"/>
    </row>
    <row r="33" spans="1:23" s="48" customFormat="1" ht="15" customHeight="1">
      <c r="A33" s="55">
        <v>44</v>
      </c>
      <c r="B33" s="23" t="s">
        <v>65</v>
      </c>
      <c r="C33" s="20" t="s">
        <v>22</v>
      </c>
      <c r="D33" s="53">
        <v>5866</v>
      </c>
      <c r="E33" s="23" t="s">
        <v>29</v>
      </c>
      <c r="F33" s="48">
        <v>-14.339953271028035</v>
      </c>
      <c r="G33" s="48">
        <v>7</v>
      </c>
      <c r="H33" s="48">
        <v>13</v>
      </c>
      <c r="I33" s="51">
        <f t="shared" si="1"/>
        <v>451.2307692307692</v>
      </c>
      <c r="J33" s="53">
        <v>767389</v>
      </c>
      <c r="N33" s="6"/>
      <c r="P33" s="23"/>
      <c r="U33" s="1"/>
      <c r="V33" s="7"/>
      <c r="W33" s="35"/>
    </row>
    <row r="34" spans="1:23" s="48" customFormat="1" ht="15" customHeight="1">
      <c r="A34" s="55">
        <v>45</v>
      </c>
      <c r="B34" s="1" t="s">
        <v>66</v>
      </c>
      <c r="C34" s="59" t="s">
        <v>67</v>
      </c>
      <c r="D34" s="53">
        <v>5050</v>
      </c>
      <c r="E34" s="35" t="s">
        <v>68</v>
      </c>
      <c r="F34" s="48">
        <v>110.0665557404326</v>
      </c>
      <c r="G34" s="48">
        <v>5</v>
      </c>
      <c r="H34" s="48">
        <v>14</v>
      </c>
      <c r="I34" s="51">
        <f t="shared" si="1"/>
        <v>360.7142857142857</v>
      </c>
      <c r="J34" s="53">
        <v>294233</v>
      </c>
      <c r="N34" s="6"/>
      <c r="U34" s="1"/>
      <c r="V34" s="7"/>
      <c r="W34" s="35"/>
    </row>
    <row r="35" spans="1:25" s="48" customFormat="1" ht="15" customHeight="1">
      <c r="A35" s="48">
        <v>49</v>
      </c>
      <c r="B35" s="1" t="s">
        <v>69</v>
      </c>
      <c r="C35" s="7" t="s">
        <v>25</v>
      </c>
      <c r="D35" s="53">
        <v>3247</v>
      </c>
      <c r="E35" s="35" t="s">
        <v>70</v>
      </c>
      <c r="F35" s="52" t="s">
        <v>26</v>
      </c>
      <c r="G35" s="48">
        <v>1</v>
      </c>
      <c r="H35" s="48">
        <v>11</v>
      </c>
      <c r="I35" s="51">
        <f t="shared" si="1"/>
        <v>295.1818181818182</v>
      </c>
      <c r="J35" s="53">
        <v>3247</v>
      </c>
      <c r="L35" s="54"/>
      <c r="M35" s="15"/>
      <c r="N35" s="6"/>
      <c r="O35" s="54"/>
      <c r="R35" s="62"/>
      <c r="S35" s="63"/>
      <c r="T35" s="64"/>
      <c r="U35" s="65"/>
      <c r="V35" s="54"/>
      <c r="W35" s="66"/>
      <c r="X35" s="67"/>
      <c r="Y35" s="34"/>
    </row>
    <row r="36" spans="1:14" s="48" customFormat="1" ht="15" customHeight="1">
      <c r="A36" s="55">
        <v>51</v>
      </c>
      <c r="B36" s="23" t="s">
        <v>71</v>
      </c>
      <c r="C36" s="50" t="s">
        <v>72</v>
      </c>
      <c r="D36" s="53">
        <v>2946</v>
      </c>
      <c r="E36" s="26" t="s">
        <v>23</v>
      </c>
      <c r="F36" s="48">
        <v>-38.612210877266094</v>
      </c>
      <c r="G36" s="48">
        <v>6</v>
      </c>
      <c r="H36" s="48">
        <v>11</v>
      </c>
      <c r="I36" s="51">
        <f t="shared" si="1"/>
        <v>267.8181818181818</v>
      </c>
      <c r="J36" s="53">
        <v>2435040</v>
      </c>
      <c r="N36" s="6"/>
    </row>
    <row r="37" spans="1:14" s="48" customFormat="1" ht="15" customHeight="1">
      <c r="A37" s="55">
        <v>52</v>
      </c>
      <c r="B37" s="19" t="s">
        <v>73</v>
      </c>
      <c r="C37" s="59" t="s">
        <v>25</v>
      </c>
      <c r="D37" s="53">
        <v>2719</v>
      </c>
      <c r="E37" s="26" t="s">
        <v>74</v>
      </c>
      <c r="F37" s="52" t="s">
        <v>26</v>
      </c>
      <c r="G37" s="48">
        <v>8</v>
      </c>
      <c r="H37" s="48">
        <v>2</v>
      </c>
      <c r="I37" s="51">
        <f t="shared" si="1"/>
        <v>1359.5</v>
      </c>
      <c r="J37" s="53">
        <v>219578</v>
      </c>
      <c r="N37" s="6"/>
    </row>
    <row r="38" spans="1:14" s="48" customFormat="1" ht="15" customHeight="1">
      <c r="A38" s="55">
        <v>80</v>
      </c>
      <c r="B38" s="23" t="s">
        <v>75</v>
      </c>
      <c r="C38" s="50" t="s">
        <v>25</v>
      </c>
      <c r="D38" s="53">
        <v>352</v>
      </c>
      <c r="E38" s="23" t="s">
        <v>41</v>
      </c>
      <c r="F38" s="48">
        <v>10</v>
      </c>
      <c r="G38" s="48">
        <v>14</v>
      </c>
      <c r="H38" s="48">
        <v>4</v>
      </c>
      <c r="I38" s="51">
        <f t="shared" si="1"/>
        <v>88</v>
      </c>
      <c r="J38" s="53">
        <v>2541541.0021322635</v>
      </c>
      <c r="N38" s="6"/>
    </row>
    <row r="39" spans="1:14" s="48" customFormat="1" ht="15" customHeight="1">
      <c r="A39" s="55">
        <v>82</v>
      </c>
      <c r="B39" s="23" t="s">
        <v>76</v>
      </c>
      <c r="C39" s="50" t="s">
        <v>77</v>
      </c>
      <c r="D39" s="53">
        <v>302</v>
      </c>
      <c r="E39" s="26" t="s">
        <v>29</v>
      </c>
      <c r="F39" s="48">
        <v>-78.36676217765043</v>
      </c>
      <c r="G39" s="48">
        <v>11</v>
      </c>
      <c r="H39" s="48">
        <v>1</v>
      </c>
      <c r="I39" s="51">
        <f t="shared" si="1"/>
        <v>302</v>
      </c>
      <c r="J39" s="53">
        <v>5174344</v>
      </c>
      <c r="N39" s="6"/>
    </row>
    <row r="40" spans="1:14" s="48" customFormat="1" ht="15" customHeight="1">
      <c r="A40" s="55">
        <v>83</v>
      </c>
      <c r="B40" s="60" t="s">
        <v>78</v>
      </c>
      <c r="C40" s="59" t="s">
        <v>25</v>
      </c>
      <c r="D40" s="53">
        <v>256</v>
      </c>
      <c r="E40" s="68" t="s">
        <v>79</v>
      </c>
      <c r="F40" s="48">
        <v>-89.12489379779099</v>
      </c>
      <c r="G40" s="48">
        <v>2</v>
      </c>
      <c r="H40" s="48">
        <v>2</v>
      </c>
      <c r="I40" s="51">
        <f t="shared" si="1"/>
        <v>128</v>
      </c>
      <c r="J40" s="53">
        <v>3520</v>
      </c>
      <c r="N40" s="6"/>
    </row>
    <row r="41" spans="1:14" s="48" customFormat="1" ht="15" customHeight="1">
      <c r="A41" s="55">
        <v>88</v>
      </c>
      <c r="B41" s="19" t="s">
        <v>80</v>
      </c>
      <c r="C41" s="59" t="s">
        <v>81</v>
      </c>
      <c r="D41" s="53">
        <v>117</v>
      </c>
      <c r="E41" s="26" t="s">
        <v>16</v>
      </c>
      <c r="F41" s="52" t="s">
        <v>26</v>
      </c>
      <c r="G41" s="48">
        <v>28</v>
      </c>
      <c r="H41" s="48">
        <v>1</v>
      </c>
      <c r="I41" s="51">
        <f t="shared" si="1"/>
        <v>117</v>
      </c>
      <c r="J41" s="53">
        <v>3170545</v>
      </c>
      <c r="N41" s="6"/>
    </row>
    <row r="42" spans="1:14" s="48" customFormat="1" ht="15" customHeight="1">
      <c r="A42" s="55"/>
      <c r="B42" s="19"/>
      <c r="C42" s="59"/>
      <c r="D42" s="53"/>
      <c r="E42" s="69"/>
      <c r="I42" s="51"/>
      <c r="N42" s="6"/>
    </row>
    <row r="43" spans="1:17" ht="15" customHeight="1">
      <c r="A43" s="55"/>
      <c r="B43" s="6" t="s">
        <v>82</v>
      </c>
      <c r="C43" s="20"/>
      <c r="D43" s="53"/>
      <c r="E43" s="70"/>
      <c r="F43" s="48"/>
      <c r="G43" s="48"/>
      <c r="H43" s="48"/>
      <c r="I43" s="51"/>
      <c r="J43" s="48"/>
      <c r="K43" s="48"/>
      <c r="N43" s="19"/>
      <c r="O43" s="23"/>
      <c r="P43" s="23"/>
      <c r="Q43" s="71"/>
    </row>
    <row r="44" spans="1:14" s="48" customFormat="1" ht="14.25" customHeight="1">
      <c r="A44" s="55">
        <v>16</v>
      </c>
      <c r="B44" s="1" t="s">
        <v>83</v>
      </c>
      <c r="C44" s="7" t="s">
        <v>84</v>
      </c>
      <c r="D44" s="53">
        <v>123913</v>
      </c>
      <c r="E44" s="35" t="s">
        <v>16</v>
      </c>
      <c r="F44" s="52" t="s">
        <v>26</v>
      </c>
      <c r="G44" s="48">
        <v>1</v>
      </c>
      <c r="H44" s="48">
        <v>55</v>
      </c>
      <c r="I44" s="51">
        <f aca="true" t="shared" si="2" ref="I44:I53">D44/H44</f>
        <v>2252.9636363636364</v>
      </c>
      <c r="J44" s="53">
        <v>123913</v>
      </c>
      <c r="N44" s="6"/>
    </row>
    <row r="45" spans="1:14" s="48" customFormat="1" ht="15" customHeight="1">
      <c r="A45" s="55">
        <v>17</v>
      </c>
      <c r="B45" s="19" t="s">
        <v>85</v>
      </c>
      <c r="C45" s="7" t="s">
        <v>18</v>
      </c>
      <c r="D45" s="53">
        <v>109200</v>
      </c>
      <c r="E45" s="35" t="s">
        <v>74</v>
      </c>
      <c r="F45" s="52" t="s">
        <v>26</v>
      </c>
      <c r="G45" s="48">
        <v>1</v>
      </c>
      <c r="H45" s="48">
        <v>267</v>
      </c>
      <c r="I45" s="51">
        <f t="shared" si="2"/>
        <v>408.9887640449438</v>
      </c>
      <c r="J45" s="53">
        <v>109200</v>
      </c>
      <c r="N45" s="6"/>
    </row>
    <row r="46" spans="1:17" s="48" customFormat="1" ht="15" customHeight="1">
      <c r="A46" s="1">
        <v>25</v>
      </c>
      <c r="B46" s="1" t="s">
        <v>86</v>
      </c>
      <c r="C46" s="7" t="s">
        <v>87</v>
      </c>
      <c r="D46" s="53">
        <v>42154.71</v>
      </c>
      <c r="E46" s="35" t="s">
        <v>88</v>
      </c>
      <c r="F46" s="52" t="s">
        <v>26</v>
      </c>
      <c r="G46" s="48">
        <v>1</v>
      </c>
      <c r="H46" s="48">
        <v>6</v>
      </c>
      <c r="I46" s="51">
        <f t="shared" si="2"/>
        <v>7025.785</v>
      </c>
      <c r="J46" s="53">
        <v>42154.71</v>
      </c>
      <c r="N46" s="19"/>
      <c r="O46" s="23"/>
      <c r="P46" s="23"/>
      <c r="Q46" s="71"/>
    </row>
    <row r="47" spans="1:17" ht="15" customHeight="1">
      <c r="A47" s="1">
        <v>35</v>
      </c>
      <c r="B47" s="1" t="s">
        <v>89</v>
      </c>
      <c r="C47" s="7" t="s">
        <v>87</v>
      </c>
      <c r="D47" s="53">
        <v>12011.43</v>
      </c>
      <c r="E47" s="35" t="s">
        <v>90</v>
      </c>
      <c r="F47" s="52" t="s">
        <v>26</v>
      </c>
      <c r="G47" s="48">
        <v>1</v>
      </c>
      <c r="H47" s="48">
        <v>14</v>
      </c>
      <c r="I47" s="51">
        <f t="shared" si="2"/>
        <v>857.9592857142858</v>
      </c>
      <c r="J47" s="53">
        <v>12011.43</v>
      </c>
      <c r="K47" s="48"/>
      <c r="N47" s="19"/>
      <c r="O47" s="23"/>
      <c r="P47" s="23"/>
      <c r="Q47" s="71"/>
    </row>
    <row r="48" spans="1:17" ht="15" customHeight="1">
      <c r="A48" s="1">
        <v>36</v>
      </c>
      <c r="B48" s="1" t="s">
        <v>91</v>
      </c>
      <c r="C48" s="7" t="s">
        <v>18</v>
      </c>
      <c r="D48" s="53">
        <v>11454</v>
      </c>
      <c r="E48" s="35" t="s">
        <v>92</v>
      </c>
      <c r="F48" s="52" t="s">
        <v>26</v>
      </c>
      <c r="G48" s="48">
        <v>1</v>
      </c>
      <c r="H48" s="48">
        <v>8</v>
      </c>
      <c r="I48" s="51">
        <f t="shared" si="2"/>
        <v>1431.75</v>
      </c>
      <c r="J48" s="53">
        <v>11454</v>
      </c>
      <c r="K48" s="48"/>
      <c r="N48" s="19"/>
      <c r="O48" s="23"/>
      <c r="P48" s="23"/>
      <c r="Q48" s="71"/>
    </row>
    <row r="49" spans="1:17" ht="15" customHeight="1">
      <c r="A49" s="55">
        <v>46</v>
      </c>
      <c r="B49" s="1" t="s">
        <v>93</v>
      </c>
      <c r="C49" s="7" t="s">
        <v>94</v>
      </c>
      <c r="D49" s="53">
        <v>4887</v>
      </c>
      <c r="E49" s="35" t="s">
        <v>95</v>
      </c>
      <c r="F49" s="52" t="s">
        <v>26</v>
      </c>
      <c r="G49" s="48">
        <v>1</v>
      </c>
      <c r="H49" s="48">
        <v>7</v>
      </c>
      <c r="I49" s="51">
        <f t="shared" si="2"/>
        <v>698.1428571428571</v>
      </c>
      <c r="J49" s="53">
        <v>4887</v>
      </c>
      <c r="K49" s="48"/>
      <c r="N49" s="19"/>
      <c r="O49" s="23"/>
      <c r="P49" s="23"/>
      <c r="Q49" s="71"/>
    </row>
    <row r="50" spans="1:17" ht="15" customHeight="1">
      <c r="A50" s="55">
        <v>47</v>
      </c>
      <c r="B50" s="1" t="s">
        <v>96</v>
      </c>
      <c r="C50" s="7" t="s">
        <v>97</v>
      </c>
      <c r="D50" s="53">
        <v>4796</v>
      </c>
      <c r="E50" s="35" t="s">
        <v>98</v>
      </c>
      <c r="F50" s="52" t="s">
        <v>26</v>
      </c>
      <c r="G50" s="48">
        <v>1</v>
      </c>
      <c r="H50" s="48">
        <v>20</v>
      </c>
      <c r="I50" s="51">
        <f t="shared" si="2"/>
        <v>239.8</v>
      </c>
      <c r="J50" s="53">
        <v>4796</v>
      </c>
      <c r="K50" s="48"/>
      <c r="N50" s="19"/>
      <c r="O50" s="23"/>
      <c r="P50" s="23"/>
      <c r="Q50" s="71"/>
    </row>
    <row r="51" spans="1:17" ht="15" customHeight="1">
      <c r="A51" s="55">
        <v>57</v>
      </c>
      <c r="B51" s="1" t="s">
        <v>99</v>
      </c>
      <c r="C51" s="7" t="s">
        <v>87</v>
      </c>
      <c r="D51" s="53">
        <v>2160.5</v>
      </c>
      <c r="E51" s="35" t="s">
        <v>100</v>
      </c>
      <c r="F51" s="52" t="s">
        <v>26</v>
      </c>
      <c r="G51" s="48">
        <v>1</v>
      </c>
      <c r="H51" s="48">
        <v>4</v>
      </c>
      <c r="I51" s="51">
        <f t="shared" si="2"/>
        <v>540.125</v>
      </c>
      <c r="J51" s="53">
        <v>2160.5</v>
      </c>
      <c r="K51" s="48"/>
      <c r="N51" s="19"/>
      <c r="O51" s="23"/>
      <c r="P51" s="23"/>
      <c r="Q51" s="71"/>
    </row>
    <row r="52" spans="1:17" ht="15" customHeight="1">
      <c r="A52" s="48">
        <v>75</v>
      </c>
      <c r="B52" s="1" t="s">
        <v>101</v>
      </c>
      <c r="C52" s="7" t="s">
        <v>102</v>
      </c>
      <c r="D52" s="53">
        <v>622</v>
      </c>
      <c r="E52" s="35" t="s">
        <v>103</v>
      </c>
      <c r="F52" s="52" t="s">
        <v>26</v>
      </c>
      <c r="G52" s="48">
        <v>1</v>
      </c>
      <c r="H52" s="48">
        <v>1</v>
      </c>
      <c r="I52" s="51">
        <f t="shared" si="2"/>
        <v>622</v>
      </c>
      <c r="J52" s="53">
        <v>622</v>
      </c>
      <c r="K52" s="48"/>
      <c r="N52" s="19"/>
      <c r="O52" s="23"/>
      <c r="P52" s="23"/>
      <c r="Q52" s="71"/>
    </row>
    <row r="53" spans="1:17" ht="15" customHeight="1">
      <c r="A53" s="55">
        <v>81</v>
      </c>
      <c r="B53" s="1" t="s">
        <v>104</v>
      </c>
      <c r="C53" s="7" t="s">
        <v>18</v>
      </c>
      <c r="D53" s="53">
        <v>309.28</v>
      </c>
      <c r="E53" s="35" t="s">
        <v>95</v>
      </c>
      <c r="F53" s="52" t="s">
        <v>26</v>
      </c>
      <c r="G53" s="48">
        <v>1</v>
      </c>
      <c r="H53" s="48">
        <v>3</v>
      </c>
      <c r="I53" s="51">
        <f t="shared" si="2"/>
        <v>103.09333333333332</v>
      </c>
      <c r="J53" s="53">
        <v>309.28</v>
      </c>
      <c r="K53" s="48"/>
      <c r="N53" s="19"/>
      <c r="O53" s="23"/>
      <c r="P53" s="23"/>
      <c r="Q53" s="71"/>
    </row>
    <row r="54" spans="1:17" ht="15" customHeight="1">
      <c r="A54" s="72"/>
      <c r="B54" s="60"/>
      <c r="C54" s="59"/>
      <c r="D54" s="51"/>
      <c r="E54" s="73"/>
      <c r="F54" s="74"/>
      <c r="G54" s="74"/>
      <c r="H54" s="74"/>
      <c r="I54" s="75"/>
      <c r="J54" s="76"/>
      <c r="K54" s="77"/>
      <c r="N54" s="19"/>
      <c r="O54" s="23"/>
      <c r="P54" s="23"/>
      <c r="Q54" s="71"/>
    </row>
    <row r="55" spans="1:11" ht="15" customHeight="1">
      <c r="A55" s="72"/>
      <c r="B55" s="28"/>
      <c r="C55" s="33"/>
      <c r="E55" s="78"/>
      <c r="F55" s="72"/>
      <c r="G55" s="72"/>
      <c r="H55" s="79"/>
      <c r="I55" s="80"/>
      <c r="J55" s="81"/>
      <c r="K55" s="82"/>
    </row>
    <row r="56" spans="1:11" ht="15" customHeight="1">
      <c r="A56" s="72"/>
      <c r="B56" s="6" t="s">
        <v>105</v>
      </c>
      <c r="C56" s="83"/>
      <c r="D56" s="84"/>
      <c r="E56" s="78"/>
      <c r="F56" s="72"/>
      <c r="G56" s="72"/>
      <c r="H56" s="79"/>
      <c r="I56" s="80"/>
      <c r="J56" s="81"/>
      <c r="K56" s="82"/>
    </row>
    <row r="57" spans="1:11" ht="15" customHeight="1">
      <c r="A57" s="72"/>
      <c r="B57" s="48" t="s">
        <v>106</v>
      </c>
      <c r="C57" s="85"/>
      <c r="D57" s="84"/>
      <c r="E57" s="78"/>
      <c r="F57" s="72"/>
      <c r="G57" s="72"/>
      <c r="H57" s="79"/>
      <c r="I57" s="80"/>
      <c r="J57" s="81"/>
      <c r="K57" s="82"/>
    </row>
    <row r="58" spans="1:11" ht="15" customHeight="1">
      <c r="A58" s="72"/>
      <c r="B58" s="48"/>
      <c r="C58" s="85"/>
      <c r="D58" s="86"/>
      <c r="E58" s="78"/>
      <c r="F58" s="72"/>
      <c r="G58" s="72"/>
      <c r="H58" s="79"/>
      <c r="I58" s="80"/>
      <c r="J58" s="81"/>
      <c r="K58" s="82"/>
    </row>
    <row r="59" spans="1:11" ht="15" customHeight="1">
      <c r="A59" s="72"/>
      <c r="B59" s="48" t="s">
        <v>107</v>
      </c>
      <c r="C59" s="85"/>
      <c r="D59" s="86"/>
      <c r="E59" s="78"/>
      <c r="F59" s="72"/>
      <c r="G59" s="72"/>
      <c r="H59" s="79"/>
      <c r="I59" s="80"/>
      <c r="J59" s="81"/>
      <c r="K59" s="82"/>
    </row>
    <row r="60" spans="1:11" ht="15" customHeight="1">
      <c r="A60" s="72"/>
      <c r="B60" s="48"/>
      <c r="C60" s="85"/>
      <c r="D60" s="87"/>
      <c r="E60" s="78"/>
      <c r="F60" s="72"/>
      <c r="G60" s="72"/>
      <c r="H60" s="79"/>
      <c r="I60" s="80"/>
      <c r="J60" s="81"/>
      <c r="K60" s="82"/>
    </row>
    <row r="61" spans="1:11" ht="15" customHeight="1">
      <c r="A61" s="72"/>
      <c r="B61" s="48" t="s">
        <v>108</v>
      </c>
      <c r="C61" s="88"/>
      <c r="D61" s="84"/>
      <c r="E61" s="78"/>
      <c r="F61" s="72"/>
      <c r="G61" s="72"/>
      <c r="H61" s="79"/>
      <c r="I61" s="80"/>
      <c r="J61" s="81"/>
      <c r="K61" s="82"/>
    </row>
    <row r="62" spans="1:11" ht="15" customHeight="1">
      <c r="A62" s="72"/>
      <c r="B62" s="48"/>
      <c r="C62" s="88"/>
      <c r="D62" s="84"/>
      <c r="E62" s="78"/>
      <c r="F62" s="72"/>
      <c r="G62" s="89"/>
      <c r="H62" s="89"/>
      <c r="I62" s="87"/>
      <c r="J62" s="87"/>
      <c r="K62" s="28"/>
    </row>
    <row r="63" spans="1:11" ht="15" customHeight="1">
      <c r="A63" s="72"/>
      <c r="B63" s="48" t="s">
        <v>109</v>
      </c>
      <c r="C63" s="72"/>
      <c r="D63" s="84"/>
      <c r="E63" s="78"/>
      <c r="F63" s="72"/>
      <c r="G63" s="72"/>
      <c r="H63" s="89"/>
      <c r="I63" s="87"/>
      <c r="J63" s="87"/>
      <c r="K63" s="28"/>
    </row>
    <row r="64" spans="1:10" ht="15" customHeight="1">
      <c r="A64" s="72"/>
      <c r="B64" s="48"/>
      <c r="C64" s="88"/>
      <c r="D64" s="84"/>
      <c r="E64" s="28"/>
      <c r="G64" s="89"/>
      <c r="H64" s="89"/>
      <c r="I64" s="87"/>
      <c r="J64" s="87"/>
    </row>
    <row r="65" spans="1:10" ht="15" customHeight="1">
      <c r="A65" s="72"/>
      <c r="B65" s="48" t="s">
        <v>110</v>
      </c>
      <c r="C65" s="78"/>
      <c r="D65" s="87"/>
      <c r="E65" s="28"/>
      <c r="G65" s="89"/>
      <c r="H65" s="89"/>
      <c r="I65" s="87"/>
      <c r="J65" s="87"/>
    </row>
    <row r="66" spans="1:10" ht="15" customHeight="1">
      <c r="A66" s="72"/>
      <c r="B66" s="48"/>
      <c r="C66" s="78"/>
      <c r="D66" s="87"/>
      <c r="G66" s="89"/>
      <c r="H66" s="89"/>
      <c r="I66" s="87"/>
      <c r="J66" s="87"/>
    </row>
    <row r="67" spans="2:4" ht="15" customHeight="1">
      <c r="B67" s="90" t="s">
        <v>111</v>
      </c>
      <c r="C67" s="78"/>
      <c r="D67" s="87"/>
    </row>
    <row r="68" spans="2:4" ht="15" customHeight="1">
      <c r="B68" s="48"/>
      <c r="C68" s="78"/>
      <c r="D68" s="87"/>
    </row>
    <row r="69" spans="2:4" ht="15" customHeight="1">
      <c r="B69" s="48" t="s">
        <v>112</v>
      </c>
      <c r="C69" s="78"/>
      <c r="D69" s="86"/>
    </row>
    <row r="70" spans="2:4" ht="15" customHeight="1">
      <c r="B70" s="91" t="s">
        <v>113</v>
      </c>
      <c r="C70" s="78"/>
      <c r="D70" s="87"/>
    </row>
    <row r="71" spans="3:4" ht="15" customHeight="1">
      <c r="C71" s="78"/>
      <c r="D71" s="87"/>
    </row>
    <row r="72" spans="2:4" ht="15" customHeight="1">
      <c r="B72" s="1" t="s">
        <v>114</v>
      </c>
      <c r="C72" s="85"/>
      <c r="D72" s="92"/>
    </row>
    <row r="73" spans="2:3" ht="15" customHeight="1">
      <c r="B73" s="93" t="s">
        <v>115</v>
      </c>
      <c r="C73" s="78"/>
    </row>
    <row r="74" spans="2:4" ht="15" customHeight="1">
      <c r="B74" s="93" t="s">
        <v>116</v>
      </c>
      <c r="C74" s="94"/>
      <c r="D74" s="33"/>
    </row>
    <row r="75" spans="2:4" ht="15" customHeight="1">
      <c r="B75" s="28"/>
      <c r="C75" s="94"/>
      <c r="D75" s="33"/>
    </row>
    <row r="76" spans="2:4" ht="15" customHeight="1">
      <c r="B76" s="28"/>
      <c r="D76" s="33"/>
    </row>
    <row r="77" ht="15" customHeight="1">
      <c r="B77" s="6" t="s">
        <v>117</v>
      </c>
    </row>
    <row r="78" spans="2:7" ht="15" customHeight="1">
      <c r="B78" s="28" t="s">
        <v>118</v>
      </c>
      <c r="C78" s="59" t="s">
        <v>18</v>
      </c>
      <c r="D78" s="1" t="s">
        <v>119</v>
      </c>
      <c r="E78" s="95"/>
      <c r="F78" s="28"/>
      <c r="G78" s="28"/>
    </row>
    <row r="79" spans="2:7" ht="15" customHeight="1">
      <c r="B79" s="28" t="s">
        <v>120</v>
      </c>
      <c r="C79" s="7" t="s">
        <v>18</v>
      </c>
      <c r="D79" s="1" t="s">
        <v>121</v>
      </c>
      <c r="E79" s="95"/>
      <c r="F79" s="28"/>
      <c r="G79" s="28"/>
    </row>
    <row r="80" spans="2:7" ht="15" customHeight="1">
      <c r="B80" s="28" t="s">
        <v>122</v>
      </c>
      <c r="C80" s="59" t="s">
        <v>25</v>
      </c>
      <c r="D80" s="1" t="s">
        <v>123</v>
      </c>
      <c r="E80" s="95"/>
      <c r="F80" s="28"/>
      <c r="G80" s="28"/>
    </row>
    <row r="81" spans="2:7" ht="15" customHeight="1">
      <c r="B81" s="28" t="s">
        <v>124</v>
      </c>
      <c r="C81" s="7" t="s">
        <v>25</v>
      </c>
      <c r="D81" s="1">
        <f aca="true" t="shared" si="3" ref="D81:D92">PROPER(F81)</f>
      </c>
      <c r="E81" s="95"/>
      <c r="F81" s="28"/>
      <c r="G81" s="28"/>
    </row>
    <row r="82" spans="2:7" ht="15" customHeight="1">
      <c r="B82" s="28" t="s">
        <v>125</v>
      </c>
      <c r="C82" s="59" t="s">
        <v>18</v>
      </c>
      <c r="D82" s="1">
        <f t="shared" si="3"/>
      </c>
      <c r="E82" s="95"/>
      <c r="F82" s="28"/>
      <c r="G82" s="28"/>
    </row>
    <row r="83" spans="2:7" ht="15" customHeight="1">
      <c r="B83" s="28" t="s">
        <v>126</v>
      </c>
      <c r="C83" s="7" t="s">
        <v>22</v>
      </c>
      <c r="D83" s="1">
        <f t="shared" si="3"/>
      </c>
      <c r="E83" s="95"/>
      <c r="F83" s="28"/>
      <c r="G83" s="28"/>
    </row>
    <row r="84" spans="2:7" ht="15" customHeight="1">
      <c r="B84" s="28" t="s">
        <v>127</v>
      </c>
      <c r="C84" s="7" t="s">
        <v>25</v>
      </c>
      <c r="D84" s="1" t="s">
        <v>128</v>
      </c>
      <c r="E84" s="95"/>
      <c r="F84" s="28"/>
      <c r="G84" s="28"/>
    </row>
    <row r="85" spans="2:7" ht="15" customHeight="1">
      <c r="B85" s="28" t="s">
        <v>129</v>
      </c>
      <c r="C85" s="7" t="s">
        <v>130</v>
      </c>
      <c r="D85" s="1">
        <f t="shared" si="3"/>
      </c>
      <c r="E85" s="95"/>
      <c r="F85" s="28"/>
      <c r="G85" s="28"/>
    </row>
    <row r="86" spans="2:7" ht="15" customHeight="1">
      <c r="B86" s="28" t="s">
        <v>131</v>
      </c>
      <c r="C86" s="7" t="s">
        <v>132</v>
      </c>
      <c r="D86" s="1" t="s">
        <v>133</v>
      </c>
      <c r="E86" s="95"/>
      <c r="F86" s="28"/>
      <c r="G86" s="28"/>
    </row>
    <row r="87" spans="2:7" ht="15" customHeight="1">
      <c r="B87" s="28" t="s">
        <v>134</v>
      </c>
      <c r="C87" s="7" t="s">
        <v>18</v>
      </c>
      <c r="D87" s="1">
        <f t="shared" si="3"/>
      </c>
      <c r="E87" s="95"/>
      <c r="F87" s="28"/>
      <c r="G87" s="28"/>
    </row>
    <row r="88" spans="2:7" ht="15" customHeight="1">
      <c r="B88" s="28" t="s">
        <v>135</v>
      </c>
      <c r="C88" s="7" t="s">
        <v>136</v>
      </c>
      <c r="D88" s="1" t="s">
        <v>137</v>
      </c>
      <c r="E88" s="95"/>
      <c r="F88" s="28"/>
      <c r="G88" s="28"/>
    </row>
    <row r="89" spans="2:7" ht="15" customHeight="1">
      <c r="B89" s="28" t="s">
        <v>138</v>
      </c>
      <c r="C89" s="7" t="s">
        <v>18</v>
      </c>
      <c r="D89" s="1" t="s">
        <v>139</v>
      </c>
      <c r="E89" s="95"/>
      <c r="F89" s="28"/>
      <c r="G89" s="28"/>
    </row>
    <row r="90" spans="2:7" ht="15" customHeight="1">
      <c r="B90" s="28" t="s">
        <v>140</v>
      </c>
      <c r="C90" s="7" t="s">
        <v>141</v>
      </c>
      <c r="D90" s="1">
        <f t="shared" si="3"/>
      </c>
      <c r="E90" s="95"/>
      <c r="F90" s="28"/>
      <c r="G90" s="28"/>
    </row>
    <row r="91" spans="2:7" ht="15" customHeight="1">
      <c r="B91" s="28" t="s">
        <v>142</v>
      </c>
      <c r="C91" s="7" t="s">
        <v>18</v>
      </c>
      <c r="D91" s="1" t="s">
        <v>60</v>
      </c>
      <c r="E91" s="95"/>
      <c r="F91" s="28"/>
      <c r="G91" s="28"/>
    </row>
    <row r="92" spans="2:7" ht="15" customHeight="1">
      <c r="B92" s="28" t="s">
        <v>143</v>
      </c>
      <c r="C92" s="7" t="s">
        <v>87</v>
      </c>
      <c r="D92" s="1">
        <f t="shared" si="3"/>
      </c>
      <c r="E92" s="95"/>
      <c r="F92" s="28"/>
      <c r="G92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