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<sst xmlns="http://schemas.openxmlformats.org/spreadsheetml/2006/main" count="212" uniqueCount="135">
  <si>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</si>
  <si>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</si>
  <si>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</si>
  <si>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</si>
  <si>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</si>
  <si>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</si>
  <si>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</si>
  <si>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</si>
  <si>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</si>
  <si>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</si>
  <si>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</si>
  <si>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-</t>
  </si>
  <si>
    <t>Sony Pictures</t>
  </si>
  <si>
    <t>UK/USA/Ind</t>
  </si>
  <si>
    <t>20th Century Fox</t>
  </si>
  <si>
    <t>UK/USA</t>
  </si>
  <si>
    <t>Universal</t>
  </si>
  <si>
    <t>Momentum</t>
  </si>
  <si>
    <t>Warner Bros</t>
  </si>
  <si>
    <t>UK</t>
  </si>
  <si>
    <t>Studiocanal</t>
  </si>
  <si>
    <t>Total</t>
  </si>
  <si>
    <t>Other UK films</t>
  </si>
  <si>
    <t>Lions Gate</t>
  </si>
  <si>
    <t>Other openers</t>
  </si>
  <si>
    <t>Comments on this week's top 15 results</t>
  </si>
  <si>
    <t>* Includes domestic productions and co-productions</t>
  </si>
  <si>
    <t>Vertigo</t>
  </si>
  <si>
    <t>Soda</t>
  </si>
  <si>
    <t>UK/Ita/Ger</t>
  </si>
  <si>
    <t>Eros</t>
  </si>
  <si>
    <t>UK/Jamaica/USA</t>
  </si>
  <si>
    <t>StreetDance 2</t>
  </si>
  <si>
    <t>Disney</t>
  </si>
  <si>
    <t>eOne Films</t>
  </si>
  <si>
    <t>UK/Ire</t>
  </si>
  <si>
    <t>Marley</t>
  </si>
  <si>
    <t>The Best Exotic Marigold Hotel</t>
  </si>
  <si>
    <t>Albert Nobbs</t>
  </si>
  <si>
    <t>Paramount</t>
  </si>
  <si>
    <t>All in Good Time</t>
  </si>
  <si>
    <t>Verve</t>
  </si>
  <si>
    <t>Salmon Fishing in the Yemen</t>
  </si>
  <si>
    <t>The Pirates! In an Adventure with Scientists</t>
  </si>
  <si>
    <t>UK/Fra/Bel</t>
  </si>
  <si>
    <t>Mex/Arg</t>
  </si>
  <si>
    <t>Ill Manors</t>
  </si>
  <si>
    <t>StudioCanal</t>
  </si>
  <si>
    <t>A Fantastic Fear of Everything</t>
  </si>
  <si>
    <t>Picture House</t>
  </si>
  <si>
    <t>Metrodome</t>
  </si>
  <si>
    <t>UK* films in top 15: 4</t>
  </si>
  <si>
    <t>Mission to Lars</t>
  </si>
  <si>
    <t>Artificial Eye</t>
  </si>
  <si>
    <t>Ayngaran</t>
  </si>
  <si>
    <t>A Thousand Kisses Deep</t>
  </si>
  <si>
    <t>Tomori Films</t>
  </si>
  <si>
    <t>Spa/USA</t>
  </si>
  <si>
    <t>Ind</t>
  </si>
  <si>
    <t>Late September</t>
  </si>
  <si>
    <t>Independent</t>
  </si>
  <si>
    <t>Prometheus</t>
  </si>
  <si>
    <t>Men in Black 3</t>
  </si>
  <si>
    <t>Snow White and the Huntsman</t>
  </si>
  <si>
    <t>Rock of Ages</t>
  </si>
  <si>
    <t>The Pact</t>
  </si>
  <si>
    <t>Red Lights</t>
  </si>
  <si>
    <t>Marvel Avengers Assemble</t>
  </si>
  <si>
    <t>Fast Girls</t>
  </si>
  <si>
    <t>What to Expect When You're Expecting</t>
  </si>
  <si>
    <t>Top Cat - The Movie</t>
  </si>
  <si>
    <t>The Angels' Share</t>
  </si>
  <si>
    <t>Silent Souls</t>
  </si>
  <si>
    <t>Lay the Favourite</t>
  </si>
  <si>
    <t>The Rise and Fall of a White Collar Hooligan</t>
  </si>
  <si>
    <t>Think Like a Man</t>
  </si>
  <si>
    <t>Chernobyl Diaries</t>
  </si>
  <si>
    <t>Cloclo</t>
  </si>
  <si>
    <t>Abraham Lincoln: Vampire Hunter</t>
  </si>
  <si>
    <t>Planet of Snail</t>
  </si>
  <si>
    <t>Dogwoof</t>
  </si>
  <si>
    <t>Saguni*</t>
  </si>
  <si>
    <t>Victim</t>
  </si>
  <si>
    <t>Kaleidoscope</t>
  </si>
  <si>
    <t>Where Do We Go Now?</t>
  </si>
  <si>
    <t>Revolver</t>
  </si>
  <si>
    <t>Fra/Lebanon</t>
  </si>
  <si>
    <t>Fin/Jap/S.Kor</t>
  </si>
  <si>
    <t>Fra/Bel</t>
  </si>
  <si>
    <t>Rus</t>
  </si>
  <si>
    <t>Weekend 22 - 24 June 2012 UK box office</t>
  </si>
  <si>
    <t>Openers next week - 29 June 2012</t>
  </si>
  <si>
    <t>UK* share of top 15 gross: 28.7%</t>
  </si>
  <si>
    <t>Against last weekend: -15%</t>
  </si>
  <si>
    <t>Against last year: -25%</t>
  </si>
  <si>
    <t>Rolling 52 week ranking: 50th</t>
  </si>
  <si>
    <r>
      <t xml:space="preserve">Excluding previews the weekend gross for </t>
    </r>
    <r>
      <rPr>
        <i/>
        <sz val="10"/>
        <rFont val="Arial"/>
        <family val="2"/>
      </rPr>
      <t>Rock of Ages</t>
    </r>
    <r>
      <rPr>
        <sz val="10"/>
        <rFont val="Arial"/>
        <family val="2"/>
      </rPr>
      <t xml:space="preserve"> has decreased by 37%.</t>
    </r>
  </si>
  <si>
    <r>
      <t xml:space="preserve">The weekend gross for </t>
    </r>
    <r>
      <rPr>
        <i/>
        <sz val="10"/>
        <rFont val="Arial"/>
        <family val="2"/>
      </rPr>
      <t>Abraham Lincoln: Vampire Hunter</t>
    </r>
    <r>
      <rPr>
        <sz val="10"/>
        <rFont val="Arial"/>
        <family val="2"/>
      </rPr>
      <t xml:space="preserve"> includes £375,345 from 436 previews.</t>
    </r>
  </si>
  <si>
    <t>The Last Projectionist</t>
  </si>
  <si>
    <t>Town of Runners</t>
  </si>
  <si>
    <t>The Woman in the Fifth</t>
  </si>
  <si>
    <t>Two Years at Sea</t>
  </si>
  <si>
    <t>Fra/UK</t>
  </si>
  <si>
    <t>The Five-Year Engagement</t>
  </si>
  <si>
    <t>Teri Meri Kahaani</t>
  </si>
  <si>
    <t>Killer Joe</t>
  </si>
  <si>
    <t>Friends with Kids</t>
  </si>
  <si>
    <t>God Bless America</t>
  </si>
  <si>
    <t>Quatermass and the Pit (Re)</t>
  </si>
  <si>
    <t>Your Sister's Sister</t>
  </si>
  <si>
    <t>Ice Age: Continental Drift</t>
  </si>
  <si>
    <t>Storage 24</t>
  </si>
  <si>
    <t>Atletu</t>
  </si>
  <si>
    <t>Ball Park</t>
  </si>
  <si>
    <t>Dark Horse</t>
  </si>
  <si>
    <t>Axiom</t>
  </si>
  <si>
    <t>Independent Cinema Office</t>
  </si>
  <si>
    <t>Exit Humanity</t>
  </si>
  <si>
    <t>The Fairy</t>
  </si>
  <si>
    <t>Discreet Charm of the Bourgeoisie (Re)</t>
  </si>
  <si>
    <t>Mensch</t>
  </si>
  <si>
    <t>King of Devil's Island</t>
  </si>
  <si>
    <t>Arrow</t>
  </si>
  <si>
    <t>Last Flight to Abuja</t>
  </si>
  <si>
    <t>Evrit Film Production</t>
  </si>
  <si>
    <t>Lovely Molly</t>
  </si>
  <si>
    <t xml:space="preserve">                  </t>
  </si>
  <si>
    <t>USA/Ger/Ethiopia</t>
  </si>
  <si>
    <t>Fra/Ita/Spa</t>
  </si>
  <si>
    <t>Can</t>
  </si>
  <si>
    <t>Glastonbury the Movie (Re)</t>
  </si>
  <si>
    <t>Nor/Fra/Swe/Pol</t>
  </si>
  <si>
    <t>UK/Nigeria</t>
  </si>
  <si>
    <t xml:space="preserve">                        </t>
  </si>
  <si>
    <t xml:space="preserve">    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</si>
</sst>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0.0%"/>
    <numFmt numFmtId="167" formatCode="&quot;£&quot;#,##0"/>
  </numFmts>
  <fonts count="3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2" fillId="0" borderId="0" xfId="0" applyNumberFormat="1" applyFont="1" applyFill="1" applyAlignment="1">
      <alignment horizontal="left" vertical="top" shrinkToFit="1"/>
    </xf>
    <xf numFmtId="166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 horizontal="right"/>
    </xf>
    <xf numFmtId="167" fontId="2" fillId="33" borderId="0" xfId="0" applyNumberFormat="1" applyFont="1" applyFill="1" applyAlignment="1">
      <alignment horizontal="right" wrapText="1"/>
    </xf>
    <xf numFmtId="167" fontId="0" fillId="0" borderId="0" xfId="0" applyNumberFormat="1" applyFont="1" applyFill="1" applyAlignment="1">
      <alignment/>
    </xf>
    <xf numFmtId="167" fontId="2" fillId="33" borderId="0" xfId="0" applyNumberFormat="1" applyFont="1" applyFill="1" applyAlignment="1">
      <alignment horizontal="right" vertical="top" shrinkToFit="1"/>
    </xf>
    <xf numFmtId="167" fontId="2" fillId="0" borderId="0" xfId="0" applyNumberFormat="1" applyFont="1" applyFill="1" applyAlignment="1">
      <alignment horizontal="right" vertical="top" shrinkToFit="1"/>
    </xf>
    <xf numFmtId="167" fontId="0" fillId="0" borderId="0" xfId="0" applyNumberFormat="1" applyFont="1" applyFill="1" applyAlignment="1">
      <alignment horizontal="right"/>
    </xf>
    <xf numFmtId="167" fontId="0" fillId="0" borderId="0" xfId="58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2" fillId="33" borderId="0" xfId="0" applyNumberFormat="1" applyFont="1" applyFill="1" applyAlignment="1">
      <alignment horizontal="center" wrapText="1"/>
    </xf>
    <xf numFmtId="167" fontId="0" fillId="0" borderId="0" xfId="0" applyNumberFormat="1" applyFont="1" applyFill="1" applyAlignment="1">
      <alignment horizontal="right" vertical="top" shrinkToFit="1"/>
    </xf>
    <xf numFmtId="16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58" applyNumberFormat="1" applyFont="1" applyAlignment="1">
      <alignment horizontal="right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58" applyNumberFormat="1" applyFont="1" applyAlignment="1" quotePrefix="1">
      <alignment horizontal="right"/>
    </xf>
    <xf numFmtId="1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5" customWidth="1"/>
    <col min="5" max="5" width="19.7109375" style="1" customWidth="1"/>
    <col min="6" max="6" width="10.57421875" style="3" customWidth="1"/>
    <col min="7" max="7" width="9.140625" style="3" customWidth="1"/>
    <col min="8" max="8" width="10.421875" style="3" customWidth="1"/>
    <col min="9" max="9" width="11.28125" style="43" customWidth="1"/>
    <col min="10" max="10" width="15.140625" style="43" customWidth="1"/>
    <col min="11" max="16384" width="9.140625" style="1" customWidth="1"/>
  </cols>
  <sheetData>
    <row r="1" spans="2:3" ht="12.75">
      <c r="B1" s="4" t="s">
        <v>90</v>
      </c>
      <c r="C1" s="5"/>
    </row>
    <row r="2" spans="1:10" ht="38.25">
      <c r="A2" s="6" t="s">
        <v>0</v>
      </c>
      <c r="B2" s="6" t="s">
        <v>1</v>
      </c>
      <c r="C2" s="7" t="s">
        <v>2</v>
      </c>
      <c r="D2" s="3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44" t="s">
        <v>8</v>
      </c>
      <c r="J2" s="44" t="s">
        <v>9</v>
      </c>
    </row>
    <row r="3" spans="1:10" ht="12.75">
      <c r="A3" s="1">
        <v>1</v>
      </c>
      <c r="B3" s="8" t="s">
        <v>78</v>
      </c>
      <c r="C3" s="9" t="s">
        <v>10</v>
      </c>
      <c r="D3" s="37">
        <v>1119117</v>
      </c>
      <c r="E3" s="8" t="s">
        <v>14</v>
      </c>
      <c r="F3" s="48" t="s">
        <v>11</v>
      </c>
      <c r="G3" s="3">
        <v>1</v>
      </c>
      <c r="H3" s="3">
        <v>460</v>
      </c>
      <c r="I3" s="45">
        <f aca="true" t="shared" si="0" ref="I3:I17">D3/H3</f>
        <v>2432.863043478261</v>
      </c>
      <c r="J3" s="37">
        <v>1119117</v>
      </c>
    </row>
    <row r="4" spans="1:10" ht="12.75">
      <c r="A4" s="1">
        <v>2</v>
      </c>
      <c r="B4" s="8" t="s">
        <v>62</v>
      </c>
      <c r="C4" s="9" t="s">
        <v>10</v>
      </c>
      <c r="D4" s="37">
        <v>1072033</v>
      </c>
      <c r="E4" s="8" t="s">
        <v>12</v>
      </c>
      <c r="F4" s="48">
        <v>-30.587097237878858</v>
      </c>
      <c r="G4" s="3">
        <v>5</v>
      </c>
      <c r="H4" s="3">
        <v>500</v>
      </c>
      <c r="I4" s="45">
        <f t="shared" si="0"/>
        <v>2144.066</v>
      </c>
      <c r="J4" s="37">
        <v>19062351</v>
      </c>
    </row>
    <row r="5" spans="1:10" ht="12.75">
      <c r="A5" s="1">
        <v>3</v>
      </c>
      <c r="B5" s="8" t="s">
        <v>103</v>
      </c>
      <c r="C5" s="5" t="s">
        <v>10</v>
      </c>
      <c r="D5" s="37">
        <v>1058897</v>
      </c>
      <c r="E5" s="8" t="s">
        <v>16</v>
      </c>
      <c r="F5" s="48" t="s">
        <v>11</v>
      </c>
      <c r="G5" s="3">
        <v>1</v>
      </c>
      <c r="H5" s="3">
        <v>457</v>
      </c>
      <c r="I5" s="45">
        <f t="shared" si="0"/>
        <v>2317.0612691466085</v>
      </c>
      <c r="J5" s="37">
        <v>1058897</v>
      </c>
    </row>
    <row r="6" spans="1:10" ht="12.75">
      <c r="A6" s="1">
        <v>4</v>
      </c>
      <c r="B6" s="8" t="s">
        <v>61</v>
      </c>
      <c r="C6" s="5" t="s">
        <v>15</v>
      </c>
      <c r="D6" s="37">
        <v>1029758</v>
      </c>
      <c r="E6" s="8" t="s">
        <v>14</v>
      </c>
      <c r="F6" s="51">
        <v>-48.76711170150575</v>
      </c>
      <c r="G6" s="3">
        <v>4</v>
      </c>
      <c r="H6" s="3">
        <v>436</v>
      </c>
      <c r="I6" s="45">
        <f t="shared" si="0"/>
        <v>2361.830275229358</v>
      </c>
      <c r="J6" s="37">
        <v>21641986</v>
      </c>
    </row>
    <row r="7" spans="1:10" ht="12.75">
      <c r="A7" s="1">
        <v>5</v>
      </c>
      <c r="B7" s="8" t="s">
        <v>63</v>
      </c>
      <c r="C7" s="11" t="s">
        <v>15</v>
      </c>
      <c r="D7" s="37">
        <v>870402</v>
      </c>
      <c r="E7" s="8" t="s">
        <v>16</v>
      </c>
      <c r="F7" s="48">
        <v>-32.920044483526375</v>
      </c>
      <c r="G7" s="3">
        <v>4</v>
      </c>
      <c r="H7" s="3">
        <v>470</v>
      </c>
      <c r="I7" s="45">
        <f t="shared" si="0"/>
        <v>1851.9191489361701</v>
      </c>
      <c r="J7" s="37">
        <v>13413970</v>
      </c>
    </row>
    <row r="8" spans="1:10" ht="12.75">
      <c r="A8" s="1">
        <v>6</v>
      </c>
      <c r="B8" s="8" t="s">
        <v>64</v>
      </c>
      <c r="C8" s="5" t="s">
        <v>10</v>
      </c>
      <c r="D8" s="37">
        <v>501095</v>
      </c>
      <c r="E8" s="8" t="s">
        <v>18</v>
      </c>
      <c r="F8" s="48">
        <v>-50.0457079852897</v>
      </c>
      <c r="G8" s="3">
        <v>2</v>
      </c>
      <c r="H8" s="3">
        <v>474</v>
      </c>
      <c r="I8" s="45">
        <f t="shared" si="0"/>
        <v>1057.162447257384</v>
      </c>
      <c r="J8" s="37">
        <v>2015192</v>
      </c>
    </row>
    <row r="9" spans="1:10" ht="12.75">
      <c r="A9" s="1">
        <v>7</v>
      </c>
      <c r="B9" s="8" t="s">
        <v>76</v>
      </c>
      <c r="C9" s="11" t="s">
        <v>10</v>
      </c>
      <c r="D9" s="37">
        <v>495875</v>
      </c>
      <c r="E9" s="8" t="s">
        <v>47</v>
      </c>
      <c r="F9" s="48" t="s">
        <v>11</v>
      </c>
      <c r="G9" s="3">
        <v>1</v>
      </c>
      <c r="H9" s="3">
        <v>289</v>
      </c>
      <c r="I9" s="45">
        <f t="shared" si="0"/>
        <v>1715.8304498269897</v>
      </c>
      <c r="J9" s="37">
        <v>495875</v>
      </c>
    </row>
    <row r="10" spans="1:10" ht="12.75">
      <c r="A10" s="1">
        <v>8</v>
      </c>
      <c r="B10" s="8" t="s">
        <v>67</v>
      </c>
      <c r="C10" s="11" t="s">
        <v>10</v>
      </c>
      <c r="D10" s="37">
        <v>248695</v>
      </c>
      <c r="E10" s="8" t="s">
        <v>33</v>
      </c>
      <c r="F10" s="48">
        <v>-34.03158165579549</v>
      </c>
      <c r="G10" s="3">
        <v>9</v>
      </c>
      <c r="H10" s="3">
        <v>215</v>
      </c>
      <c r="I10" s="45">
        <f t="shared" si="0"/>
        <v>1156.7209302325582</v>
      </c>
      <c r="J10" s="37">
        <v>51344770</v>
      </c>
    </row>
    <row r="11" spans="1:10" ht="12.75">
      <c r="A11" s="1">
        <v>9</v>
      </c>
      <c r="B11" s="8" t="s">
        <v>104</v>
      </c>
      <c r="C11" s="5" t="s">
        <v>58</v>
      </c>
      <c r="D11" s="37">
        <v>190230</v>
      </c>
      <c r="E11" s="8" t="s">
        <v>30</v>
      </c>
      <c r="F11" s="48" t="s">
        <v>11</v>
      </c>
      <c r="G11" s="3">
        <v>1</v>
      </c>
      <c r="H11" s="3">
        <v>53</v>
      </c>
      <c r="I11" s="45">
        <f t="shared" si="0"/>
        <v>3589.245283018868</v>
      </c>
      <c r="J11" s="37">
        <v>190230</v>
      </c>
    </row>
    <row r="12" spans="1:10" ht="12.75">
      <c r="A12" s="1">
        <v>10</v>
      </c>
      <c r="B12" s="8" t="s">
        <v>70</v>
      </c>
      <c r="C12" s="5" t="s">
        <v>45</v>
      </c>
      <c r="D12" s="37">
        <v>179427</v>
      </c>
      <c r="E12" s="8" t="s">
        <v>27</v>
      </c>
      <c r="F12" s="48">
        <v>-27.146006829541626</v>
      </c>
      <c r="G12" s="3">
        <v>4</v>
      </c>
      <c r="H12" s="3">
        <v>406</v>
      </c>
      <c r="I12" s="45">
        <f t="shared" si="0"/>
        <v>441.9384236453202</v>
      </c>
      <c r="J12" s="37">
        <v>2479427</v>
      </c>
    </row>
    <row r="13" spans="1:10" ht="12.75">
      <c r="A13" s="1">
        <v>11</v>
      </c>
      <c r="B13" s="8" t="s">
        <v>65</v>
      </c>
      <c r="C13" s="5" t="s">
        <v>10</v>
      </c>
      <c r="D13" s="37">
        <v>175117</v>
      </c>
      <c r="E13" s="12" t="s">
        <v>34</v>
      </c>
      <c r="F13" s="48">
        <v>-63.20576716197136</v>
      </c>
      <c r="G13" s="3">
        <v>3</v>
      </c>
      <c r="H13" s="3">
        <v>254</v>
      </c>
      <c r="I13" s="45">
        <f t="shared" si="0"/>
        <v>689.4370078740158</v>
      </c>
      <c r="J13" s="37">
        <v>2373194</v>
      </c>
    </row>
    <row r="14" spans="1:10" ht="12.75">
      <c r="A14" s="1">
        <v>12</v>
      </c>
      <c r="B14" s="8" t="s">
        <v>66</v>
      </c>
      <c r="C14" s="11" t="s">
        <v>57</v>
      </c>
      <c r="D14" s="37">
        <v>169179</v>
      </c>
      <c r="E14" s="12" t="s">
        <v>17</v>
      </c>
      <c r="F14" s="48">
        <v>-61.991557124210026</v>
      </c>
      <c r="G14" s="3">
        <v>2</v>
      </c>
      <c r="H14" s="3">
        <v>270</v>
      </c>
      <c r="I14" s="45">
        <f t="shared" si="0"/>
        <v>626.5888888888888</v>
      </c>
      <c r="J14" s="37">
        <v>907310</v>
      </c>
    </row>
    <row r="15" spans="1:10" ht="12.75">
      <c r="A15" s="1">
        <v>13</v>
      </c>
      <c r="B15" s="8" t="s">
        <v>69</v>
      </c>
      <c r="C15" s="11" t="s">
        <v>10</v>
      </c>
      <c r="D15" s="37">
        <v>124913</v>
      </c>
      <c r="E15" s="12" t="s">
        <v>23</v>
      </c>
      <c r="F15" s="48">
        <v>-49.66939984285916</v>
      </c>
      <c r="G15" s="3">
        <v>5</v>
      </c>
      <c r="H15" s="3">
        <v>145</v>
      </c>
      <c r="I15" s="45">
        <f t="shared" si="0"/>
        <v>861.4689655172414</v>
      </c>
      <c r="J15" s="37">
        <v>3942494</v>
      </c>
    </row>
    <row r="16" spans="1:10" ht="12.75">
      <c r="A16" s="1">
        <v>14</v>
      </c>
      <c r="B16" s="8" t="s">
        <v>68</v>
      </c>
      <c r="C16" s="11" t="s">
        <v>19</v>
      </c>
      <c r="D16" s="37">
        <v>124217</v>
      </c>
      <c r="E16" s="12" t="s">
        <v>47</v>
      </c>
      <c r="F16" s="48">
        <v>-62.997616919868925</v>
      </c>
      <c r="G16" s="3">
        <v>2</v>
      </c>
      <c r="H16" s="3">
        <v>328</v>
      </c>
      <c r="I16" s="45">
        <f t="shared" si="0"/>
        <v>378.7103658536585</v>
      </c>
      <c r="J16" s="37">
        <v>633518</v>
      </c>
    </row>
    <row r="17" spans="1:10" ht="12.75">
      <c r="A17" s="1">
        <v>15</v>
      </c>
      <c r="B17" s="8" t="s">
        <v>71</v>
      </c>
      <c r="C17" s="11" t="s">
        <v>44</v>
      </c>
      <c r="D17" s="37">
        <v>122667</v>
      </c>
      <c r="E17" s="8" t="s">
        <v>34</v>
      </c>
      <c r="F17" s="48">
        <v>-28.306000070135244</v>
      </c>
      <c r="G17" s="3">
        <v>4</v>
      </c>
      <c r="H17" s="3">
        <v>68</v>
      </c>
      <c r="I17" s="45">
        <f t="shared" si="0"/>
        <v>1803.9264705882354</v>
      </c>
      <c r="J17" s="37">
        <v>1231042</v>
      </c>
    </row>
    <row r="18" spans="1:10" ht="12.75">
      <c r="A18" s="13"/>
      <c r="B18" s="13" t="s">
        <v>21</v>
      </c>
      <c r="C18" s="14"/>
      <c r="D18" s="38">
        <f>SUM(D3:D17)</f>
        <v>7481622</v>
      </c>
      <c r="E18" s="13"/>
      <c r="F18" s="15"/>
      <c r="G18" s="15"/>
      <c r="H18" s="16">
        <f>SUM(H3:H17)</f>
        <v>4825</v>
      </c>
      <c r="I18" s="38">
        <f>D18/H18</f>
        <v>1550.5952331606218</v>
      </c>
      <c r="J18" s="38">
        <f>SUM(J3:J17)</f>
        <v>121909373</v>
      </c>
    </row>
    <row r="19" spans="1:10" s="22" customFormat="1" ht="12.75">
      <c r="A19" s="17"/>
      <c r="B19" s="17"/>
      <c r="C19" s="18"/>
      <c r="D19" s="39"/>
      <c r="E19" s="19"/>
      <c r="F19" s="3"/>
      <c r="G19" s="20"/>
      <c r="H19" s="21"/>
      <c r="I19" s="39"/>
      <c r="J19" s="39"/>
    </row>
    <row r="20" spans="1:11" ht="12.75">
      <c r="A20" s="22"/>
      <c r="B20" s="23" t="s">
        <v>22</v>
      </c>
      <c r="C20" s="9"/>
      <c r="D20" s="40"/>
      <c r="E20" s="22"/>
      <c r="G20" s="24"/>
      <c r="H20" s="24"/>
      <c r="I20" s="37"/>
      <c r="J20" s="37"/>
      <c r="K20" s="22"/>
    </row>
    <row r="21" spans="1:11" ht="12.75">
      <c r="A21" s="22">
        <v>29</v>
      </c>
      <c r="B21" s="8" t="s">
        <v>43</v>
      </c>
      <c r="C21" s="11" t="s">
        <v>15</v>
      </c>
      <c r="D21" s="37">
        <v>14292</v>
      </c>
      <c r="E21" s="12" t="s">
        <v>12</v>
      </c>
      <c r="F21" s="22">
        <v>-18.125572868927588</v>
      </c>
      <c r="G21" s="22">
        <v>13</v>
      </c>
      <c r="H21" s="22">
        <v>87</v>
      </c>
      <c r="I21" s="45">
        <f aca="true" t="shared" si="1" ref="I21:I38">D21/H21</f>
        <v>164.27586206896552</v>
      </c>
      <c r="J21" s="37">
        <v>16229582</v>
      </c>
      <c r="K21" s="22"/>
    </row>
    <row r="22" spans="1:11" ht="12.75">
      <c r="A22" s="22">
        <v>31</v>
      </c>
      <c r="B22" s="50" t="s">
        <v>82</v>
      </c>
      <c r="C22" s="34" t="s">
        <v>19</v>
      </c>
      <c r="D22" s="37">
        <v>10199</v>
      </c>
      <c r="E22" s="46" t="s">
        <v>83</v>
      </c>
      <c r="F22" s="10" t="s">
        <v>11</v>
      </c>
      <c r="G22" s="22">
        <v>1</v>
      </c>
      <c r="H22" s="22">
        <v>33</v>
      </c>
      <c r="I22" s="45">
        <f t="shared" si="1"/>
        <v>309.06060606060606</v>
      </c>
      <c r="J22" s="37">
        <v>10199</v>
      </c>
      <c r="K22" s="22"/>
    </row>
    <row r="23" spans="1:11" ht="12.75">
      <c r="A23" s="22">
        <v>36</v>
      </c>
      <c r="B23" s="47" t="s">
        <v>37</v>
      </c>
      <c r="C23" s="11" t="s">
        <v>13</v>
      </c>
      <c r="D23" s="37">
        <v>8608</v>
      </c>
      <c r="E23" s="8" t="s">
        <v>14</v>
      </c>
      <c r="F23" s="22">
        <v>-18.56196783349101</v>
      </c>
      <c r="G23" s="22">
        <v>18</v>
      </c>
      <c r="H23" s="22">
        <v>11</v>
      </c>
      <c r="I23" s="45">
        <f t="shared" si="1"/>
        <v>782.5454545454545</v>
      </c>
      <c r="J23" s="37">
        <v>20158517</v>
      </c>
      <c r="K23" s="22"/>
    </row>
    <row r="24" spans="1:11" ht="12.75">
      <c r="A24" s="22">
        <v>37</v>
      </c>
      <c r="B24" s="8" t="s">
        <v>46</v>
      </c>
      <c r="C24" s="5" t="s">
        <v>19</v>
      </c>
      <c r="D24" s="37">
        <v>8097</v>
      </c>
      <c r="E24" s="8" t="s">
        <v>39</v>
      </c>
      <c r="F24" s="22">
        <v>-78.74580008399832</v>
      </c>
      <c r="G24" s="22">
        <v>3</v>
      </c>
      <c r="H24" s="22">
        <v>23</v>
      </c>
      <c r="I24" s="45">
        <f t="shared" si="1"/>
        <v>352.04347826086956</v>
      </c>
      <c r="J24" s="37">
        <v>444254</v>
      </c>
      <c r="K24" s="22"/>
    </row>
    <row r="25" spans="1:11" ht="12.75">
      <c r="A25" s="22">
        <v>43</v>
      </c>
      <c r="B25" s="8" t="s">
        <v>42</v>
      </c>
      <c r="C25" s="11" t="s">
        <v>15</v>
      </c>
      <c r="D25" s="37">
        <v>4545</v>
      </c>
      <c r="E25" s="12" t="s">
        <v>23</v>
      </c>
      <c r="F25" s="22">
        <v>-68.29659598214286</v>
      </c>
      <c r="G25" s="22">
        <v>10</v>
      </c>
      <c r="H25" s="22">
        <v>8</v>
      </c>
      <c r="I25" s="45">
        <f t="shared" si="1"/>
        <v>568.125</v>
      </c>
      <c r="J25" s="37">
        <v>5926679</v>
      </c>
      <c r="K25" s="22"/>
    </row>
    <row r="26" spans="1:11" ht="12.75">
      <c r="A26" s="22">
        <v>50</v>
      </c>
      <c r="B26" s="33" t="s">
        <v>52</v>
      </c>
      <c r="C26" s="34" t="s">
        <v>19</v>
      </c>
      <c r="D26" s="37">
        <v>2273</v>
      </c>
      <c r="E26" s="49" t="s">
        <v>49</v>
      </c>
      <c r="F26" s="22">
        <v>100.08802816901408</v>
      </c>
      <c r="G26" s="22">
        <v>3</v>
      </c>
      <c r="H26" s="22">
        <v>7</v>
      </c>
      <c r="I26" s="45">
        <f t="shared" si="1"/>
        <v>324.7142857142857</v>
      </c>
      <c r="J26" s="37">
        <v>6772</v>
      </c>
      <c r="K26" s="22"/>
    </row>
    <row r="27" spans="1:11" ht="12.75">
      <c r="A27" s="22">
        <v>51</v>
      </c>
      <c r="B27" s="50" t="s">
        <v>98</v>
      </c>
      <c r="C27" s="34" t="s">
        <v>19</v>
      </c>
      <c r="D27" s="37">
        <v>1456</v>
      </c>
      <c r="E27" s="46" t="s">
        <v>60</v>
      </c>
      <c r="F27" s="10" t="s">
        <v>11</v>
      </c>
      <c r="G27" s="22">
        <v>1</v>
      </c>
      <c r="H27" s="22">
        <v>5</v>
      </c>
      <c r="I27" s="45">
        <f t="shared" si="1"/>
        <v>291.2</v>
      </c>
      <c r="J27" s="37">
        <v>1456</v>
      </c>
      <c r="K27" s="22"/>
    </row>
    <row r="28" spans="1:11" ht="12.75">
      <c r="A28" s="22">
        <v>54</v>
      </c>
      <c r="B28" s="8" t="s">
        <v>36</v>
      </c>
      <c r="C28" s="5" t="s">
        <v>31</v>
      </c>
      <c r="D28" s="37">
        <v>1049</v>
      </c>
      <c r="E28" s="12" t="s">
        <v>16</v>
      </c>
      <c r="F28" s="22">
        <v>-51.74793008279669</v>
      </c>
      <c r="G28" s="22">
        <v>10</v>
      </c>
      <c r="H28" s="22">
        <v>4</v>
      </c>
      <c r="I28" s="45">
        <f t="shared" si="1"/>
        <v>262.25</v>
      </c>
      <c r="J28" s="37">
        <v>935724</v>
      </c>
      <c r="K28" s="22"/>
    </row>
    <row r="29" spans="1:11" ht="12.75">
      <c r="A29" s="22">
        <v>56</v>
      </c>
      <c r="B29" t="s">
        <v>100</v>
      </c>
      <c r="C29" s="52" t="s">
        <v>102</v>
      </c>
      <c r="D29" s="37">
        <v>877</v>
      </c>
      <c r="E29" t="s">
        <v>53</v>
      </c>
      <c r="F29" s="10" t="s">
        <v>11</v>
      </c>
      <c r="G29" s="22">
        <v>19</v>
      </c>
      <c r="H29" s="22">
        <v>2</v>
      </c>
      <c r="I29" s="45">
        <f t="shared" si="1"/>
        <v>438.5</v>
      </c>
      <c r="J29" s="37">
        <v>167840</v>
      </c>
      <c r="K29" s="22"/>
    </row>
    <row r="30" spans="1:10" ht="12.75">
      <c r="A30" s="22">
        <v>64</v>
      </c>
      <c r="B30" s="8" t="s">
        <v>38</v>
      </c>
      <c r="C30" s="5" t="s">
        <v>35</v>
      </c>
      <c r="D30" s="37">
        <v>483</v>
      </c>
      <c r="E30" s="12" t="s">
        <v>34</v>
      </c>
      <c r="F30" s="22">
        <v>-70.85093542546771</v>
      </c>
      <c r="G30" s="22">
        <v>9</v>
      </c>
      <c r="H30" s="22">
        <v>1</v>
      </c>
      <c r="I30" s="45">
        <f t="shared" si="1"/>
        <v>483</v>
      </c>
      <c r="J30" s="37">
        <v>345712</v>
      </c>
    </row>
    <row r="31" spans="1:10" ht="12.75">
      <c r="A31" s="22">
        <v>73</v>
      </c>
      <c r="B31" s="47" t="s">
        <v>32</v>
      </c>
      <c r="C31" s="5" t="s">
        <v>29</v>
      </c>
      <c r="D31" s="37">
        <v>280</v>
      </c>
      <c r="E31" s="8" t="s">
        <v>27</v>
      </c>
      <c r="F31" s="22">
        <v>-96.11219105803944</v>
      </c>
      <c r="G31" s="22">
        <v>13</v>
      </c>
      <c r="H31" s="22">
        <v>4</v>
      </c>
      <c r="I31" s="45">
        <f t="shared" si="1"/>
        <v>70</v>
      </c>
      <c r="J31" s="37">
        <v>3092339</v>
      </c>
    </row>
    <row r="32" spans="1:10" ht="12.75">
      <c r="A32" s="22">
        <v>74</v>
      </c>
      <c r="B32" t="s">
        <v>101</v>
      </c>
      <c r="C32" s="52" t="s">
        <v>19</v>
      </c>
      <c r="D32" s="37">
        <v>276</v>
      </c>
      <c r="E32" t="s">
        <v>28</v>
      </c>
      <c r="F32" s="10" t="s">
        <v>11</v>
      </c>
      <c r="G32" s="22">
        <v>8</v>
      </c>
      <c r="H32" s="22">
        <v>1</v>
      </c>
      <c r="I32" s="45">
        <f t="shared" si="1"/>
        <v>276</v>
      </c>
      <c r="J32" s="37">
        <v>18092</v>
      </c>
    </row>
    <row r="33" spans="1:10" ht="12.75">
      <c r="A33" s="22">
        <v>75</v>
      </c>
      <c r="B33" s="33" t="s">
        <v>48</v>
      </c>
      <c r="C33" s="34" t="s">
        <v>19</v>
      </c>
      <c r="D33" s="37">
        <v>251</v>
      </c>
      <c r="E33" s="49" t="s">
        <v>16</v>
      </c>
      <c r="F33" s="22">
        <v>-57.52961082910322</v>
      </c>
      <c r="G33" s="22">
        <v>3</v>
      </c>
      <c r="H33" s="22">
        <v>2</v>
      </c>
      <c r="I33" s="45">
        <f t="shared" si="1"/>
        <v>125.5</v>
      </c>
      <c r="J33" s="37">
        <v>61065</v>
      </c>
    </row>
    <row r="34" spans="1:10" ht="12.75">
      <c r="A34" s="22">
        <v>76</v>
      </c>
      <c r="B34" s="50" t="s">
        <v>59</v>
      </c>
      <c r="C34" s="34" t="s">
        <v>19</v>
      </c>
      <c r="D34" s="37">
        <v>235</v>
      </c>
      <c r="E34" s="46" t="s">
        <v>60</v>
      </c>
      <c r="F34" s="22">
        <v>-80.16877637130801</v>
      </c>
      <c r="G34" s="22">
        <v>2</v>
      </c>
      <c r="H34" s="22">
        <v>1</v>
      </c>
      <c r="I34" s="45">
        <f t="shared" si="1"/>
        <v>235</v>
      </c>
      <c r="J34" s="37">
        <v>2512</v>
      </c>
    </row>
    <row r="35" spans="1:10" ht="12.75">
      <c r="A35" s="22">
        <v>82</v>
      </c>
      <c r="B35" s="50" t="s">
        <v>74</v>
      </c>
      <c r="C35" s="34" t="s">
        <v>19</v>
      </c>
      <c r="D35" s="37">
        <v>139</v>
      </c>
      <c r="E35" s="46" t="s">
        <v>17</v>
      </c>
      <c r="F35" s="10" t="s">
        <v>11</v>
      </c>
      <c r="G35" s="22">
        <v>1</v>
      </c>
      <c r="H35" s="22">
        <v>1</v>
      </c>
      <c r="I35" s="45">
        <f t="shared" si="1"/>
        <v>139</v>
      </c>
      <c r="J35" s="37">
        <v>139</v>
      </c>
    </row>
    <row r="36" spans="1:10" ht="12.75">
      <c r="A36" s="22">
        <v>84</v>
      </c>
      <c r="B36" s="8" t="s">
        <v>40</v>
      </c>
      <c r="C36" s="11" t="s">
        <v>19</v>
      </c>
      <c r="D36" s="37">
        <v>113</v>
      </c>
      <c r="E36" s="8" t="s">
        <v>20</v>
      </c>
      <c r="F36" s="22">
        <v>-54.25101214574899</v>
      </c>
      <c r="G36" s="22">
        <v>7</v>
      </c>
      <c r="H36" s="22">
        <v>1</v>
      </c>
      <c r="I36" s="45">
        <f t="shared" si="1"/>
        <v>113</v>
      </c>
      <c r="J36" s="37">
        <v>166911</v>
      </c>
    </row>
    <row r="37" spans="1:10" ht="12.75">
      <c r="A37" s="22">
        <v>90</v>
      </c>
      <c r="B37" s="50" t="s">
        <v>55</v>
      </c>
      <c r="C37" s="34" t="s">
        <v>19</v>
      </c>
      <c r="D37" s="37">
        <v>36</v>
      </c>
      <c r="E37" s="46" t="s">
        <v>56</v>
      </c>
      <c r="F37" s="22">
        <v>-99.03017241379311</v>
      </c>
      <c r="G37" s="22">
        <v>2</v>
      </c>
      <c r="H37" s="22">
        <v>2</v>
      </c>
      <c r="I37" s="45">
        <f t="shared" si="1"/>
        <v>18</v>
      </c>
      <c r="J37" s="37">
        <v>4714</v>
      </c>
    </row>
    <row r="38" spans="1:10" ht="12.75">
      <c r="A38" s="22">
        <v>92</v>
      </c>
      <c r="B38" t="s">
        <v>99</v>
      </c>
      <c r="C38" s="52" t="s">
        <v>19</v>
      </c>
      <c r="D38" s="37">
        <v>8</v>
      </c>
      <c r="E38" t="s">
        <v>80</v>
      </c>
      <c r="F38" s="10" t="s">
        <v>11</v>
      </c>
      <c r="G38" s="22">
        <v>10</v>
      </c>
      <c r="H38" s="22">
        <v>1</v>
      </c>
      <c r="I38" s="45">
        <f t="shared" si="1"/>
        <v>8</v>
      </c>
      <c r="J38" s="37">
        <v>19624</v>
      </c>
    </row>
    <row r="39" spans="1:10" ht="12.75">
      <c r="A39" s="22"/>
      <c r="C39" s="5"/>
      <c r="D39" s="37"/>
      <c r="E39" s="25"/>
      <c r="F39" s="10"/>
      <c r="G39" s="22"/>
      <c r="H39" s="22"/>
      <c r="I39" s="45"/>
      <c r="J39" s="37"/>
    </row>
    <row r="40" spans="1:10" ht="12.75">
      <c r="A40" s="22"/>
      <c r="B40" s="12"/>
      <c r="C40" s="9"/>
      <c r="D40" s="37"/>
      <c r="E40" s="26"/>
      <c r="F40" s="24"/>
      <c r="G40" s="22"/>
      <c r="H40" s="22"/>
      <c r="I40" s="45"/>
      <c r="J40" s="37"/>
    </row>
    <row r="41" spans="1:10" ht="12.75">
      <c r="A41" s="22"/>
      <c r="B41" s="27" t="s">
        <v>24</v>
      </c>
      <c r="C41" s="9"/>
      <c r="D41" s="37"/>
      <c r="E41" s="26"/>
      <c r="F41" s="24"/>
      <c r="G41" s="22"/>
      <c r="H41" s="22"/>
      <c r="I41" s="45"/>
      <c r="J41" s="37"/>
    </row>
    <row r="42" spans="1:10" ht="12.75">
      <c r="A42" s="22">
        <v>16</v>
      </c>
      <c r="B42" s="50" t="s">
        <v>73</v>
      </c>
      <c r="C42" s="34" t="s">
        <v>10</v>
      </c>
      <c r="D42" s="37">
        <v>112706</v>
      </c>
      <c r="E42" s="46" t="s">
        <v>34</v>
      </c>
      <c r="F42" s="10" t="s">
        <v>11</v>
      </c>
      <c r="G42" s="22">
        <v>1</v>
      </c>
      <c r="H42" s="22">
        <v>284</v>
      </c>
      <c r="I42" s="45">
        <f aca="true" t="shared" si="2" ref="I42:I48">D42/H42</f>
        <v>396.8521126760563</v>
      </c>
      <c r="J42" s="37">
        <v>112706</v>
      </c>
    </row>
    <row r="43" spans="1:10" ht="12.75">
      <c r="A43" s="22">
        <v>19</v>
      </c>
      <c r="B43" s="50" t="s">
        <v>75</v>
      </c>
      <c r="C43" s="34" t="s">
        <v>10</v>
      </c>
      <c r="D43" s="37">
        <v>81516</v>
      </c>
      <c r="E43" s="46" t="s">
        <v>12</v>
      </c>
      <c r="F43" s="10" t="s">
        <v>11</v>
      </c>
      <c r="G43" s="22">
        <v>1</v>
      </c>
      <c r="H43" s="22">
        <v>53</v>
      </c>
      <c r="I43" s="45">
        <f t="shared" si="2"/>
        <v>1538.0377358490566</v>
      </c>
      <c r="J43" s="37">
        <v>81516</v>
      </c>
    </row>
    <row r="44" spans="1:10" ht="12.75">
      <c r="A44" s="22">
        <v>22</v>
      </c>
      <c r="B44" s="50" t="s">
        <v>81</v>
      </c>
      <c r="C44" s="34" t="s">
        <v>58</v>
      </c>
      <c r="D44" s="37">
        <v>50346</v>
      </c>
      <c r="E44" s="46" t="s">
        <v>54</v>
      </c>
      <c r="F44" s="10" t="s">
        <v>11</v>
      </c>
      <c r="G44" s="22">
        <v>1</v>
      </c>
      <c r="H44" s="22">
        <v>12</v>
      </c>
      <c r="I44" s="45">
        <f t="shared" si="2"/>
        <v>4195.5</v>
      </c>
      <c r="J44" s="37">
        <v>50346</v>
      </c>
    </row>
    <row r="45" spans="1:10" ht="12.75">
      <c r="A45" s="22">
        <v>24</v>
      </c>
      <c r="B45" s="50" t="s">
        <v>84</v>
      </c>
      <c r="C45" s="34" t="s">
        <v>86</v>
      </c>
      <c r="D45" s="37">
        <v>36845</v>
      </c>
      <c r="E45" s="46" t="s">
        <v>85</v>
      </c>
      <c r="F45" s="10" t="s">
        <v>11</v>
      </c>
      <c r="G45" s="22">
        <v>1</v>
      </c>
      <c r="H45" s="22">
        <v>20</v>
      </c>
      <c r="I45" s="45">
        <f t="shared" si="2"/>
        <v>1842.25</v>
      </c>
      <c r="J45" s="37">
        <v>36845</v>
      </c>
    </row>
    <row r="46" spans="1:10" ht="12.75">
      <c r="A46" s="22">
        <v>42</v>
      </c>
      <c r="B46" s="50" t="s">
        <v>72</v>
      </c>
      <c r="C46" s="34" t="s">
        <v>89</v>
      </c>
      <c r="D46" s="37">
        <v>4683</v>
      </c>
      <c r="E46" s="46" t="s">
        <v>53</v>
      </c>
      <c r="F46" s="10" t="s">
        <v>11</v>
      </c>
      <c r="G46" s="22">
        <v>1</v>
      </c>
      <c r="H46" s="22">
        <v>2</v>
      </c>
      <c r="I46" s="45">
        <f t="shared" si="2"/>
        <v>2341.5</v>
      </c>
      <c r="J46" s="37">
        <v>4683</v>
      </c>
    </row>
    <row r="47" spans="1:10" ht="12.75">
      <c r="A47" s="22">
        <v>46</v>
      </c>
      <c r="B47" s="50" t="s">
        <v>77</v>
      </c>
      <c r="C47" s="34" t="s">
        <v>88</v>
      </c>
      <c r="D47" s="37">
        <v>3448</v>
      </c>
      <c r="E47" s="46" t="s">
        <v>47</v>
      </c>
      <c r="F47" s="10" t="s">
        <v>11</v>
      </c>
      <c r="G47" s="22">
        <v>1</v>
      </c>
      <c r="H47" s="22">
        <v>2</v>
      </c>
      <c r="I47" s="45">
        <f t="shared" si="2"/>
        <v>1724</v>
      </c>
      <c r="J47" s="37">
        <v>3448</v>
      </c>
    </row>
    <row r="48" spans="1:10" ht="12.75">
      <c r="A48" s="22">
        <v>61</v>
      </c>
      <c r="B48" s="50" t="s">
        <v>79</v>
      </c>
      <c r="C48" s="34" t="s">
        <v>87</v>
      </c>
      <c r="D48" s="37">
        <v>542</v>
      </c>
      <c r="E48" s="46" t="s">
        <v>80</v>
      </c>
      <c r="F48" s="10" t="s">
        <v>11</v>
      </c>
      <c r="G48" s="22">
        <v>1</v>
      </c>
      <c r="H48" s="22">
        <v>1</v>
      </c>
      <c r="I48" s="45">
        <f t="shared" si="2"/>
        <v>542</v>
      </c>
      <c r="J48" s="37">
        <v>542</v>
      </c>
    </row>
    <row r="49" spans="1:10" ht="12.75">
      <c r="A49" s="22"/>
      <c r="B49"/>
      <c r="C49" s="9"/>
      <c r="D49" s="40"/>
      <c r="E49" s="22"/>
      <c r="F49" s="10"/>
      <c r="G49" s="24"/>
      <c r="H49" s="24"/>
      <c r="I49" s="45"/>
      <c r="J49" s="37"/>
    </row>
    <row r="50" spans="1:11" ht="12.75">
      <c r="A50" s="22"/>
      <c r="B50" s="22"/>
      <c r="C50" s="28"/>
      <c r="D50" s="40"/>
      <c r="E50" s="22"/>
      <c r="F50" s="24"/>
      <c r="G50" s="24"/>
      <c r="H50" s="24"/>
      <c r="I50" s="45"/>
      <c r="J50" s="37"/>
      <c r="K50" s="22"/>
    </row>
    <row r="51" spans="1:11" ht="12.75">
      <c r="A51" s="22"/>
      <c r="B51" s="27" t="s">
        <v>25</v>
      </c>
      <c r="C51" s="9"/>
      <c r="D51" s="40"/>
      <c r="E51" s="22"/>
      <c r="F51" s="24"/>
      <c r="G51" s="24"/>
      <c r="H51" s="24"/>
      <c r="I51" s="37"/>
      <c r="J51" s="37"/>
      <c r="K51" s="22"/>
    </row>
    <row r="52" spans="2:6" ht="12.75">
      <c r="B52" s="33" t="s">
        <v>93</v>
      </c>
      <c r="D52" s="41"/>
      <c r="F52" s="24"/>
    </row>
    <row r="53" spans="2:6" ht="12.75">
      <c r="B53" s="29"/>
      <c r="C53" s="5"/>
      <c r="F53" s="24"/>
    </row>
    <row r="54" spans="2:6" ht="12.75">
      <c r="B54" s="33" t="s">
        <v>94</v>
      </c>
      <c r="C54" s="5"/>
      <c r="F54" s="24"/>
    </row>
    <row r="55" ht="12.75">
      <c r="C55" s="5"/>
    </row>
    <row r="56" spans="2:3" ht="12.75">
      <c r="B56" s="33" t="s">
        <v>95</v>
      </c>
      <c r="C56" s="5"/>
    </row>
    <row r="57" spans="3:4" ht="12.75">
      <c r="C57" s="5"/>
      <c r="D57" s="41"/>
    </row>
    <row r="58" spans="2:3" ht="12.75">
      <c r="B58" s="33" t="s">
        <v>51</v>
      </c>
      <c r="C58" s="5"/>
    </row>
    <row r="59" ht="12.75">
      <c r="C59" s="5"/>
    </row>
    <row r="60" spans="2:3" ht="12.75">
      <c r="B60" s="33" t="s">
        <v>92</v>
      </c>
      <c r="C60" s="30"/>
    </row>
    <row r="61" ht="12.75">
      <c r="C61" s="30"/>
    </row>
    <row r="62" spans="2:3" ht="12.75">
      <c r="B62" s="31" t="s">
        <v>26</v>
      </c>
      <c r="C62" s="30"/>
    </row>
    <row r="63" spans="4:8" ht="12.75">
      <c r="D63" s="42"/>
      <c r="E63" s="29"/>
      <c r="F63" s="32"/>
      <c r="G63" s="32"/>
      <c r="H63" s="32"/>
    </row>
    <row r="64" spans="2:8" ht="12.75">
      <c r="B64" s="33" t="s">
        <v>97</v>
      </c>
      <c r="D64" s="42"/>
      <c r="E64" s="29"/>
      <c r="F64" s="32"/>
      <c r="G64" s="32"/>
      <c r="H64" s="32"/>
    </row>
    <row r="65" spans="2:8" ht="12.75">
      <c r="B65" s="33" t="s">
        <v>96</v>
      </c>
      <c r="D65" s="42"/>
      <c r="E65" s="29"/>
      <c r="F65" s="32"/>
      <c r="G65" s="32"/>
      <c r="H65" s="32"/>
    </row>
    <row r="66" spans="2:8" ht="12.75">
      <c r="B66" s="31"/>
      <c r="C66" s="29"/>
      <c r="D66" s="42"/>
      <c r="E66" s="29"/>
      <c r="H66" s="32"/>
    </row>
    <row r="67" spans="3:8" ht="12.75">
      <c r="C67" s="29"/>
      <c r="D67" s="42"/>
      <c r="E67" s="29"/>
      <c r="H67" s="32"/>
    </row>
    <row r="68" spans="2:3" ht="12.75">
      <c r="B68" s="29" t="s">
        <v>91</v>
      </c>
      <c r="C68" s="11"/>
    </row>
    <row r="69" spans="2:4" ht="12.75">
      <c r="B69" s="33" t="s">
        <v>105</v>
      </c>
      <c r="C69" s="34" t="s">
        <v>10</v>
      </c>
      <c r="D69" s="49" t="s">
        <v>34</v>
      </c>
    </row>
    <row r="70" spans="2:4" ht="12.75">
      <c r="B70" s="33" t="s">
        <v>106</v>
      </c>
      <c r="C70" s="34" t="s">
        <v>10</v>
      </c>
      <c r="D70" s="49" t="s">
        <v>23</v>
      </c>
    </row>
    <row r="71" spans="2:4" ht="12.75">
      <c r="B71" s="33" t="s">
        <v>107</v>
      </c>
      <c r="C71" s="34" t="s">
        <v>10</v>
      </c>
      <c r="D71" s="49" t="s">
        <v>47</v>
      </c>
    </row>
    <row r="72" spans="2:4" ht="12.75">
      <c r="B72" s="33" t="s">
        <v>108</v>
      </c>
      <c r="C72" s="34" t="s">
        <v>19</v>
      </c>
      <c r="D72" s="49" t="s">
        <v>47</v>
      </c>
    </row>
    <row r="73" spans="2:4" ht="12.75">
      <c r="B73" s="33" t="s">
        <v>109</v>
      </c>
      <c r="C73" s="34" t="s">
        <v>10</v>
      </c>
      <c r="D73" s="49" t="s">
        <v>47</v>
      </c>
    </row>
    <row r="74" spans="2:4" ht="12.75">
      <c r="B74" s="33" t="s">
        <v>110</v>
      </c>
      <c r="C74" s="34" t="s">
        <v>10</v>
      </c>
      <c r="D74" s="49" t="s">
        <v>14</v>
      </c>
    </row>
    <row r="75" spans="2:4" ht="12.75">
      <c r="B75" s="33" t="s">
        <v>111</v>
      </c>
      <c r="C75" s="34" t="s">
        <v>19</v>
      </c>
      <c r="D75" s="49" t="s">
        <v>16</v>
      </c>
    </row>
    <row r="76" spans="2:4" ht="12.75">
      <c r="B76" s="33" t="s">
        <v>112</v>
      </c>
      <c r="C76" s="34" t="s">
        <v>127</v>
      </c>
      <c r="D76" s="49" t="s">
        <v>113</v>
      </c>
    </row>
    <row r="77" spans="2:4" ht="12.75">
      <c r="B77" s="33" t="s">
        <v>114</v>
      </c>
      <c r="C77" s="34" t="s">
        <v>10</v>
      </c>
      <c r="D77" s="49" t="s">
        <v>115</v>
      </c>
    </row>
    <row r="78" spans="2:4" ht="12.75">
      <c r="B78" s="33" t="s">
        <v>119</v>
      </c>
      <c r="C78" s="34" t="s">
        <v>128</v>
      </c>
      <c r="D78" s="49" t="s">
        <v>116</v>
      </c>
    </row>
    <row r="79" spans="2:4" ht="12.75">
      <c r="B79" s="33" t="s">
        <v>117</v>
      </c>
      <c r="C79" s="34" t="s">
        <v>129</v>
      </c>
      <c r="D79" s="49" t="s">
        <v>50</v>
      </c>
    </row>
    <row r="80" spans="2:4" ht="12.75">
      <c r="B80" s="33" t="s">
        <v>125</v>
      </c>
      <c r="C80" s="34" t="s">
        <v>10</v>
      </c>
      <c r="D80" s="49" t="s">
        <v>50</v>
      </c>
    </row>
    <row r="81" spans="2:4" ht="12.75">
      <c r="B81" s="33" t="s">
        <v>118</v>
      </c>
      <c r="C81" s="34" t="s">
        <v>88</v>
      </c>
      <c r="D81" s="49" t="s">
        <v>41</v>
      </c>
    </row>
    <row r="82" spans="2:4" ht="12.75">
      <c r="B82" s="33" t="s">
        <v>130</v>
      </c>
      <c r="C82" s="34" t="s">
        <v>19</v>
      </c>
      <c r="D82" s="49" t="s">
        <v>120</v>
      </c>
    </row>
    <row r="83" spans="2:4" ht="12.75">
      <c r="B83" s="33" t="s">
        <v>121</v>
      </c>
      <c r="C83" s="34" t="s">
        <v>131</v>
      </c>
      <c r="D83" s="49" t="s">
        <v>122</v>
      </c>
    </row>
    <row r="84" spans="2:4" ht="12.75">
      <c r="B84" s="33" t="s">
        <v>123</v>
      </c>
      <c r="C84" s="34" t="s">
        <v>132</v>
      </c>
      <c r="D84" s="49" t="s">
        <v>124</v>
      </c>
    </row>
    <row r="85" spans="2:4" ht="12.75">
      <c r="B85" s="33" t="s">
        <v>133</v>
      </c>
      <c r="C85" s="34" t="s">
        <v>134</v>
      </c>
      <c r="D85" s="49" t="s">
        <v>126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2012-06-26T09:43:07Z</dcterms:modified>
  <cp:category/>
  <cp:version/>
  <cp:contentType/>
  <cp:contentStatus/>
</cp:coreProperties>
</file>