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<sst xmlns="http://schemas.openxmlformats.org/spreadsheetml/2006/main" count="217" uniqueCount="142">
  <si>
    <t>Weekend 26-28 September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</si>
  <si>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</si>
  <si>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</si>
  <si>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</si>
  <si>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</si>
  <si>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</si>
  <si>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</si>
  <si>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</si>
  <si>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</si>
  <si>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</si>
  <si>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</si>
  <si>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Billy Elliot The Musical Live 2014 (Theatre)</t>
  </si>
  <si>
    <t>UK</t>
  </si>
  <si>
    <t>Universal</t>
  </si>
  <si>
    <t xml:space="preserve"> - </t>
  </si>
  <si>
    <t>The Equalizer</t>
  </si>
  <si>
    <t>USA</t>
  </si>
  <si>
    <t>Sony Pictures</t>
  </si>
  <si>
    <t>The Boxtrolls</t>
  </si>
  <si>
    <t>What We Did on our Holiday</t>
  </si>
  <si>
    <t>Lionsgate</t>
  </si>
  <si>
    <t>A Walk Among The Tombstones</t>
  </si>
  <si>
    <t>eOne Films</t>
  </si>
  <si>
    <t>Pride</t>
  </si>
  <si>
    <t>UK/Fra</t>
  </si>
  <si>
    <t>20th Century Fox</t>
  </si>
  <si>
    <t>Lucy</t>
  </si>
  <si>
    <t>USA/Fra</t>
  </si>
  <si>
    <t>Guardians of the Galaxy</t>
  </si>
  <si>
    <t>UK/USA</t>
  </si>
  <si>
    <t>Disney</t>
  </si>
  <si>
    <t>The Riot Club</t>
  </si>
  <si>
    <t>Sex Tape</t>
  </si>
  <si>
    <t>Before I Go to Sleep</t>
  </si>
  <si>
    <t>Studiocanal</t>
  </si>
  <si>
    <t>Let's Be Cops</t>
  </si>
  <si>
    <t>A Most Wanted Man</t>
  </si>
  <si>
    <t>UK/Ger</t>
  </si>
  <si>
    <t>Magic in the Moonlight</t>
  </si>
  <si>
    <t>US/USA</t>
  </si>
  <si>
    <t>Warner Bros</t>
  </si>
  <si>
    <t>Maps to the Stars</t>
  </si>
  <si>
    <t>Can/Ger/Fra</t>
  </si>
  <si>
    <t>Total</t>
  </si>
  <si>
    <t>Other UK films</t>
  </si>
  <si>
    <t>The Inbetweeners 2</t>
  </si>
  <si>
    <t>Entertainment</t>
  </si>
  <si>
    <t>20,000 Days on Earth</t>
  </si>
  <si>
    <t>Picture House Entertainment</t>
  </si>
  <si>
    <t>Noble</t>
  </si>
  <si>
    <t>UK/Vietnam</t>
  </si>
  <si>
    <t>Eclipse Pictures</t>
  </si>
  <si>
    <t>Pudsey the Dog: The Movie</t>
  </si>
  <si>
    <t>Vertigo</t>
  </si>
  <si>
    <t>A Streetcar Named Desire - NT Live 2014 (Theatre)</t>
  </si>
  <si>
    <t>National Theatre/Picture House</t>
  </si>
  <si>
    <t>Muppets Most Wanted</t>
  </si>
  <si>
    <t>Maleficent</t>
  </si>
  <si>
    <t>Jack to a King</t>
  </si>
  <si>
    <t>Miracle Film</t>
  </si>
  <si>
    <t>One Night in Istanbul</t>
  </si>
  <si>
    <t>Independent</t>
  </si>
  <si>
    <t>Night will Fall</t>
  </si>
  <si>
    <t>BFI</t>
  </si>
  <si>
    <t>Hector and the Search for Happiness</t>
  </si>
  <si>
    <t>UK/Ger/Can/UAE</t>
  </si>
  <si>
    <t>Koch</t>
  </si>
  <si>
    <t>Obvious Child</t>
  </si>
  <si>
    <t>Koch Media</t>
  </si>
  <si>
    <t>A Night at the Cinema In 1914</t>
  </si>
  <si>
    <t>A Spell to Ward off the Darkness</t>
  </si>
  <si>
    <t>UK/Fra/Estonia/Neth</t>
  </si>
  <si>
    <t>Soda</t>
  </si>
  <si>
    <t>Mrs Brown's Boys D'Movie</t>
  </si>
  <si>
    <t>UK/Ire</t>
  </si>
  <si>
    <t>Lilting</t>
  </si>
  <si>
    <t>Curzon Film</t>
  </si>
  <si>
    <t>Other Openers</t>
  </si>
  <si>
    <t>Ida</t>
  </si>
  <si>
    <t>UK/Pol/Den/Fra</t>
  </si>
  <si>
    <t>Curzon</t>
  </si>
  <si>
    <t>Madras</t>
  </si>
  <si>
    <t>Ind</t>
  </si>
  <si>
    <t>Ayngaran</t>
  </si>
  <si>
    <t>I Origins</t>
  </si>
  <si>
    <t>Honeymoon</t>
  </si>
  <si>
    <t>Arrow Films</t>
  </si>
  <si>
    <t>Berliner Philharmoniker Live 2014 - Schumann-Brahms (Concert)</t>
  </si>
  <si>
    <t>Ger</t>
  </si>
  <si>
    <t>More2Screen</t>
  </si>
  <si>
    <t>Human Capital</t>
  </si>
  <si>
    <t>Ita/Fra</t>
  </si>
  <si>
    <t>The Last Impresario</t>
  </si>
  <si>
    <t>Aus</t>
  </si>
  <si>
    <t>Dogwoof</t>
  </si>
  <si>
    <t>Salvatore Giuliano (Re: 2014)</t>
  </si>
  <si>
    <t>Ita</t>
  </si>
  <si>
    <t>It's Complicated</t>
  </si>
  <si>
    <t>Fra</t>
  </si>
  <si>
    <t>StudioCanal</t>
  </si>
  <si>
    <t>Comments on this week's top 15 results</t>
  </si>
  <si>
    <t>Against last weekend: +22%</t>
  </si>
  <si>
    <t>Against last year:  +17%</t>
  </si>
  <si>
    <t>Rolling 52 week ranking: 41st</t>
  </si>
  <si>
    <t>UK* films in top 15: 6</t>
  </si>
  <si>
    <t>UK* share of top 15 gross: 53.0%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</si>
  <si>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</si>
  <si>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</si>
  <si>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What We Did Last Summer </t>
    </r>
    <r>
      <rPr>
        <sz val="11"/>
        <rFont val="Calibri"/>
        <family val="2"/>
      </rPr>
      <t>includes £17,242 from 88 previews</t>
    </r>
  </si>
  <si>
    <t>Excluding previews the weekend gross for:</t>
  </si>
  <si>
    <r>
      <t>The Riot Club</t>
    </r>
    <r>
      <rPr>
        <sz val="11"/>
        <rFont val="Calibri"/>
        <family val="2"/>
      </rPr>
      <t xml:space="preserve"> has decreased by 38%</t>
    </r>
  </si>
  <si>
    <r>
      <t xml:space="preserve">  </t>
    </r>
    <r>
      <rPr>
        <i/>
        <sz val="11"/>
        <rFont val="Calibri"/>
        <family val="2"/>
      </rPr>
      <t xml:space="preserve"> Magic in the Moonlight </t>
    </r>
    <r>
      <rPr>
        <sz val="11"/>
        <rFont val="Calibri"/>
        <family val="2"/>
      </rPr>
      <t>has decreased by 43%</t>
    </r>
  </si>
  <si>
    <t>Openers next week - 03 October 2014</t>
  </si>
  <si>
    <t>Bang Bang</t>
  </si>
  <si>
    <t>Bonobo</t>
  </si>
  <si>
    <t>Dolphin Tale 2</t>
  </si>
  <si>
    <t>Dracula Untold</t>
  </si>
  <si>
    <t>Draft Day</t>
  </si>
  <si>
    <t>Eetti</t>
  </si>
  <si>
    <t>Gone Girl</t>
  </si>
  <si>
    <t>Haider</t>
  </si>
  <si>
    <t>UTV</t>
  </si>
  <si>
    <t>Le Jour se Leve (Re: 2014)</t>
  </si>
  <si>
    <t>Independent Cinema Office</t>
  </si>
  <si>
    <t>Life After Beth</t>
  </si>
  <si>
    <t>Luna</t>
  </si>
  <si>
    <t>Miracle</t>
  </si>
  <si>
    <t>Monster High: Freaky Fusion</t>
  </si>
  <si>
    <t>Mattel</t>
  </si>
  <si>
    <t>Soul Boys of the Western World</t>
  </si>
  <si>
    <t>Metrodome</t>
  </si>
  <si>
    <t>Still the Enemy Within</t>
  </si>
  <si>
    <t>Violette</t>
  </si>
  <si>
    <t>Fra/Bel</t>
  </si>
  <si>
    <t>Will &amp; Testament: Tony Benn</t>
  </si>
  <si>
    <t>Praslin</t>
  </si>
  <si>
    <t>Withnail &amp; I (Re: 2014)</t>
  </si>
  <si>
    <t>Arrow</t>
  </si>
  <si>
    <t>Yaan</t>
  </si>
  <si>
    <t>Qube</t>
  </si>
  <si>
    <t>You and the Night</t>
  </si>
  <si>
    <t>Peccadilo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</si>
</sst>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\£#,##0"/>
    <numFmt numFmtId="172" formatCode="0%"/>
  </numFmts>
  <fonts count="7"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9" fontId="2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/>
    </xf>
    <xf numFmtId="169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left"/>
    </xf>
    <xf numFmtId="169" fontId="3" fillId="2" borderId="0" xfId="0" applyNumberFormat="1" applyFont="1" applyFill="1" applyAlignment="1">
      <alignment horizontal="center" wrapText="1"/>
    </xf>
    <xf numFmtId="167" fontId="3" fillId="2" borderId="0" xfId="0" applyNumberFormat="1" applyFont="1" applyFill="1" applyAlignment="1">
      <alignment horizontal="right" wrapText="1"/>
    </xf>
    <xf numFmtId="168" fontId="3" fillId="2" borderId="0" xfId="0" applyNumberFormat="1" applyFont="1" applyFill="1" applyAlignment="1">
      <alignment horizontal="right" wrapText="1"/>
    </xf>
    <xf numFmtId="168" fontId="3" fillId="2" borderId="0" xfId="0" applyNumberFormat="1" applyFont="1" applyFill="1" applyAlignment="1">
      <alignment wrapText="1"/>
    </xf>
    <xf numFmtId="167" fontId="3" fillId="2" borderId="0" xfId="0" applyNumberFormat="1" applyFont="1" applyFill="1" applyAlignment="1">
      <alignment horizontal="center" wrapText="1"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2" fillId="0" borderId="0" xfId="0" applyFont="1" applyFill="1" applyAlignment="1">
      <alignment horizontal="right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70" fontId="2" fillId="0" borderId="0" xfId="20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 horizontal="left"/>
    </xf>
    <xf numFmtId="170" fontId="2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Fill="1" applyAlignment="1">
      <alignment/>
    </xf>
    <xf numFmtId="164" fontId="2" fillId="0" borderId="0" xfId="0" applyFont="1" applyFill="1" applyAlignment="1">
      <alignment horizontal="center"/>
    </xf>
    <xf numFmtId="169" fontId="3" fillId="2" borderId="0" xfId="0" applyNumberFormat="1" applyFont="1" applyFill="1" applyAlignment="1">
      <alignment horizontal="left" shrinkToFit="1"/>
    </xf>
    <xf numFmtId="169" fontId="3" fillId="2" borderId="0" xfId="0" applyNumberFormat="1" applyFont="1" applyFill="1" applyAlignment="1">
      <alignment horizontal="center" shrinkToFit="1"/>
    </xf>
    <xf numFmtId="167" fontId="3" fillId="2" borderId="0" xfId="0" applyNumberFormat="1" applyFont="1" applyFill="1" applyAlignment="1">
      <alignment horizontal="right" shrinkToFit="1"/>
    </xf>
    <xf numFmtId="168" fontId="2" fillId="2" borderId="0" xfId="0" applyNumberFormat="1" applyFont="1" applyFill="1" applyAlignment="1">
      <alignment horizontal="right" shrinkToFit="1"/>
    </xf>
    <xf numFmtId="168" fontId="2" fillId="2" borderId="0" xfId="0" applyNumberFormat="1" applyFont="1" applyFill="1" applyAlignment="1">
      <alignment shrinkToFit="1"/>
    </xf>
    <xf numFmtId="168" fontId="3" fillId="2" borderId="0" xfId="0" applyNumberFormat="1" applyFont="1" applyFill="1" applyAlignment="1">
      <alignment shrinkToFit="1"/>
    </xf>
    <xf numFmtId="169" fontId="3" fillId="0" borderId="0" xfId="0" applyNumberFormat="1" applyFont="1" applyFill="1" applyAlignment="1">
      <alignment horizontal="left" shrinkToFit="1"/>
    </xf>
    <xf numFmtId="169" fontId="3" fillId="0" borderId="0" xfId="0" applyNumberFormat="1" applyFont="1" applyFill="1" applyAlignment="1">
      <alignment horizontal="center" shrinkToFit="1"/>
    </xf>
    <xf numFmtId="167" fontId="3" fillId="0" borderId="0" xfId="0" applyNumberFormat="1" applyFont="1" applyFill="1" applyAlignment="1">
      <alignment horizontal="right" shrinkToFit="1"/>
    </xf>
    <xf numFmtId="168" fontId="2" fillId="0" borderId="0" xfId="0" applyNumberFormat="1" applyFont="1" applyFill="1" applyAlignment="1">
      <alignment horizontal="right" shrinkToFit="1"/>
    </xf>
    <xf numFmtId="168" fontId="2" fillId="0" borderId="0" xfId="0" applyNumberFormat="1" applyFont="1" applyFill="1" applyAlignment="1">
      <alignment shrinkToFit="1"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64" fontId="2" fillId="0" borderId="0" xfId="21" applyFont="1" applyFill="1">
      <alignment/>
      <protection/>
    </xf>
    <xf numFmtId="169" fontId="3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64" fontId="2" fillId="0" borderId="0" xfId="21" applyFont="1" applyAlignment="1">
      <alignment horizontal="left" wrapText="1"/>
      <protection/>
    </xf>
    <xf numFmtId="167" fontId="5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70" fontId="0" fillId="0" borderId="0" xfId="20" applyNumberFormat="1" applyFont="1" applyFill="1" applyBorder="1" applyAlignment="1" applyProtection="1">
      <alignment/>
      <protection/>
    </xf>
    <xf numFmtId="172" fontId="0" fillId="0" borderId="0" xfId="19" applyFont="1" applyFill="1" applyBorder="1" applyAlignment="1" applyProtection="1">
      <alignment/>
      <protection/>
    </xf>
    <xf numFmtId="164" fontId="2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 horizontal="left" indent="1"/>
    </xf>
    <xf numFmtId="164" fontId="0" fillId="0" borderId="0" xfId="2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71.00390625" style="1" customWidth="1"/>
    <col min="3" max="3" width="30.57421875" style="1" customWidth="1"/>
    <col min="4" max="4" width="23.140625" style="2" customWidth="1"/>
    <col min="5" max="5" width="35.28125" style="1" customWidth="1"/>
    <col min="6" max="6" width="14.421875" style="3" customWidth="1"/>
    <col min="7" max="7" width="11.00390625" style="4" customWidth="1"/>
    <col min="8" max="8" width="13.57421875" style="4" customWidth="1"/>
    <col min="9" max="9" width="19.57421875" style="2" customWidth="1"/>
    <col min="10" max="10" width="26.8515625" style="2" customWidth="1"/>
    <col min="11" max="11" width="10.140625" style="1" customWidth="1"/>
    <col min="12" max="12" width="12.28125" style="5" customWidth="1"/>
    <col min="13" max="16384" width="10.140625" style="5" customWidth="1"/>
  </cols>
  <sheetData>
    <row r="1" spans="1:10" ht="12.75">
      <c r="A1" s="6"/>
      <c r="B1" s="7" t="s">
        <v>0</v>
      </c>
      <c r="C1" s="8"/>
      <c r="D1" s="9"/>
      <c r="E1" s="6"/>
      <c r="I1" s="10"/>
      <c r="J1" s="10"/>
    </row>
    <row r="2" spans="1:11" ht="12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</row>
    <row r="3" spans="1:11" ht="12.75">
      <c r="A3" s="19">
        <v>1</v>
      </c>
      <c r="B3" s="20" t="s">
        <v>11</v>
      </c>
      <c r="C3" s="21" t="s">
        <v>12</v>
      </c>
      <c r="D3" s="22">
        <v>1904098</v>
      </c>
      <c r="E3" s="23" t="s">
        <v>13</v>
      </c>
      <c r="F3" s="3" t="s">
        <v>14</v>
      </c>
      <c r="G3" s="3">
        <v>1</v>
      </c>
      <c r="H3" s="3">
        <v>509</v>
      </c>
      <c r="I3" s="9">
        <f aca="true" t="shared" si="0" ref="I3:I18">D3/H3</f>
        <v>3740.860510805501</v>
      </c>
      <c r="J3" s="2">
        <v>1904098</v>
      </c>
      <c r="K3" s="24"/>
    </row>
    <row r="4" spans="1:11" ht="12.75">
      <c r="A4" s="19">
        <v>2</v>
      </c>
      <c r="B4" s="20" t="s">
        <v>15</v>
      </c>
      <c r="C4" s="21" t="s">
        <v>16</v>
      </c>
      <c r="D4" s="22">
        <v>1890146</v>
      </c>
      <c r="E4" s="23" t="s">
        <v>17</v>
      </c>
      <c r="F4" s="3" t="s">
        <v>14</v>
      </c>
      <c r="G4" s="3">
        <v>1</v>
      </c>
      <c r="H4" s="3">
        <v>444</v>
      </c>
      <c r="I4" s="9">
        <f t="shared" si="0"/>
        <v>4257.085585585585</v>
      </c>
      <c r="J4" s="2">
        <v>1890146</v>
      </c>
      <c r="K4" s="24"/>
    </row>
    <row r="5" spans="1:12" ht="12.75">
      <c r="A5" s="19">
        <v>3</v>
      </c>
      <c r="B5" s="20" t="s">
        <v>18</v>
      </c>
      <c r="C5" s="21" t="s">
        <v>16</v>
      </c>
      <c r="D5" s="22">
        <v>1130062</v>
      </c>
      <c r="E5" s="23" t="s">
        <v>13</v>
      </c>
      <c r="F5" s="3">
        <v>-15.232868039818865</v>
      </c>
      <c r="G5" s="3">
        <v>3</v>
      </c>
      <c r="H5" s="3">
        <v>506</v>
      </c>
      <c r="I5" s="9">
        <f t="shared" si="0"/>
        <v>2233.324110671937</v>
      </c>
      <c r="J5" s="2">
        <v>4947935</v>
      </c>
      <c r="K5" s="24"/>
      <c r="L5" s="25"/>
    </row>
    <row r="6" spans="1:11" ht="12.75">
      <c r="A6" s="19">
        <v>4</v>
      </c>
      <c r="B6" s="20" t="s">
        <v>19</v>
      </c>
      <c r="C6" s="21" t="s">
        <v>12</v>
      </c>
      <c r="D6" s="22">
        <v>811087</v>
      </c>
      <c r="E6" s="23" t="s">
        <v>20</v>
      </c>
      <c r="F6" s="3" t="s">
        <v>14</v>
      </c>
      <c r="G6" s="3">
        <v>1</v>
      </c>
      <c r="H6" s="3">
        <v>393</v>
      </c>
      <c r="I6" s="9">
        <f t="shared" si="0"/>
        <v>2063.8346055979646</v>
      </c>
      <c r="J6" s="2">
        <v>811087</v>
      </c>
      <c r="K6" s="24"/>
    </row>
    <row r="7" spans="1:11" ht="12.75">
      <c r="A7" s="19">
        <v>5</v>
      </c>
      <c r="B7" s="20" t="s">
        <v>21</v>
      </c>
      <c r="C7" s="21" t="s">
        <v>16</v>
      </c>
      <c r="D7" s="22">
        <v>603062</v>
      </c>
      <c r="E7" s="23" t="s">
        <v>22</v>
      </c>
      <c r="F7" s="3">
        <v>-54.242352505561676</v>
      </c>
      <c r="G7" s="3">
        <v>2</v>
      </c>
      <c r="H7" s="3">
        <v>378</v>
      </c>
      <c r="I7" s="9">
        <f t="shared" si="0"/>
        <v>1595.4021164021165</v>
      </c>
      <c r="J7" s="2">
        <v>2691989</v>
      </c>
      <c r="K7" s="24"/>
    </row>
    <row r="8" spans="1:11" ht="12.75">
      <c r="A8" s="19">
        <v>6</v>
      </c>
      <c r="B8" s="20" t="s">
        <v>23</v>
      </c>
      <c r="C8" s="21" t="s">
        <v>24</v>
      </c>
      <c r="D8" s="22">
        <v>400247</v>
      </c>
      <c r="E8" s="23" t="s">
        <v>25</v>
      </c>
      <c r="F8" s="3">
        <v>-30.848108307964495</v>
      </c>
      <c r="G8" s="3">
        <v>3</v>
      </c>
      <c r="H8" s="3">
        <v>382</v>
      </c>
      <c r="I8" s="9">
        <f t="shared" si="0"/>
        <v>1047.7670157068062</v>
      </c>
      <c r="J8" s="2">
        <v>2712148</v>
      </c>
      <c r="K8" s="24"/>
    </row>
    <row r="9" spans="1:11" ht="12.75">
      <c r="A9" s="19">
        <v>7</v>
      </c>
      <c r="B9" s="20" t="s">
        <v>26</v>
      </c>
      <c r="C9" s="21" t="s">
        <v>27</v>
      </c>
      <c r="D9" s="22">
        <v>377138</v>
      </c>
      <c r="E9" s="23" t="s">
        <v>13</v>
      </c>
      <c r="F9" s="3">
        <v>-31.68421033563928</v>
      </c>
      <c r="G9" s="3">
        <v>6</v>
      </c>
      <c r="H9" s="3">
        <v>385</v>
      </c>
      <c r="I9" s="9">
        <f t="shared" si="0"/>
        <v>979.5792207792208</v>
      </c>
      <c r="J9" s="2">
        <v>13717003</v>
      </c>
      <c r="K9" s="24"/>
    </row>
    <row r="10" spans="1:11" ht="12.75">
      <c r="A10" s="19">
        <v>8</v>
      </c>
      <c r="B10" s="20" t="s">
        <v>28</v>
      </c>
      <c r="C10" s="26" t="s">
        <v>29</v>
      </c>
      <c r="D10" s="22">
        <v>340417</v>
      </c>
      <c r="E10" s="23" t="s">
        <v>30</v>
      </c>
      <c r="F10" s="3">
        <v>-18.426847824784637</v>
      </c>
      <c r="G10" s="3">
        <v>9</v>
      </c>
      <c r="H10" s="3">
        <v>32</v>
      </c>
      <c r="I10" s="9">
        <f t="shared" si="0"/>
        <v>10638.03125</v>
      </c>
      <c r="J10" s="2">
        <v>27768628</v>
      </c>
      <c r="K10" s="24"/>
    </row>
    <row r="11" spans="1:11" ht="12.75">
      <c r="A11" s="19">
        <v>9</v>
      </c>
      <c r="B11" s="20" t="s">
        <v>31</v>
      </c>
      <c r="C11" s="21" t="s">
        <v>12</v>
      </c>
      <c r="D11" s="22">
        <v>301607</v>
      </c>
      <c r="E11" s="23" t="s">
        <v>13</v>
      </c>
      <c r="F11" s="3">
        <v>-39.27135369789811</v>
      </c>
      <c r="G11" s="3">
        <v>2</v>
      </c>
      <c r="H11" s="3">
        <v>408</v>
      </c>
      <c r="I11" s="9">
        <f t="shared" si="0"/>
        <v>739.2328431372549</v>
      </c>
      <c r="J11" s="2">
        <v>1121764</v>
      </c>
      <c r="K11" s="24"/>
    </row>
    <row r="12" spans="1:11" ht="12.75">
      <c r="A12" s="19">
        <v>10</v>
      </c>
      <c r="B12" s="20" t="s">
        <v>32</v>
      </c>
      <c r="C12" s="21" t="s">
        <v>16</v>
      </c>
      <c r="D12" s="22">
        <v>265384</v>
      </c>
      <c r="E12" s="23" t="s">
        <v>17</v>
      </c>
      <c r="F12" s="3">
        <v>-37.333169612075075</v>
      </c>
      <c r="G12" s="3">
        <v>4</v>
      </c>
      <c r="H12" s="3">
        <v>347</v>
      </c>
      <c r="I12" s="9">
        <f t="shared" si="0"/>
        <v>764.7953890489914</v>
      </c>
      <c r="J12" s="2">
        <v>4068571</v>
      </c>
      <c r="K12" s="24"/>
    </row>
    <row r="13" spans="1:11" ht="12.75">
      <c r="A13" s="19">
        <v>11</v>
      </c>
      <c r="B13" s="20" t="s">
        <v>33</v>
      </c>
      <c r="C13" s="21" t="s">
        <v>29</v>
      </c>
      <c r="D13" s="22">
        <v>185384</v>
      </c>
      <c r="E13" s="23" t="s">
        <v>34</v>
      </c>
      <c r="F13" s="3">
        <v>-39.461111673518964</v>
      </c>
      <c r="G13" s="3">
        <v>4</v>
      </c>
      <c r="H13" s="3">
        <v>311</v>
      </c>
      <c r="I13" s="9">
        <f t="shared" si="0"/>
        <v>596.0900321543409</v>
      </c>
      <c r="J13" s="2">
        <v>2987491</v>
      </c>
      <c r="K13" s="24"/>
    </row>
    <row r="14" spans="1:11" ht="12.75">
      <c r="A14" s="19">
        <v>12</v>
      </c>
      <c r="B14" s="20" t="s">
        <v>35</v>
      </c>
      <c r="C14" s="21" t="s">
        <v>16</v>
      </c>
      <c r="D14" s="22">
        <v>184429</v>
      </c>
      <c r="E14" s="23" t="s">
        <v>25</v>
      </c>
      <c r="F14" s="3">
        <v>-36.82142526814129</v>
      </c>
      <c r="G14" s="3">
        <v>5</v>
      </c>
      <c r="H14" s="3">
        <v>178</v>
      </c>
      <c r="I14" s="9">
        <f t="shared" si="0"/>
        <v>1036.1179775280898</v>
      </c>
      <c r="J14" s="2">
        <v>4952419</v>
      </c>
      <c r="K14" s="24"/>
    </row>
    <row r="15" spans="1:11" ht="12.75">
      <c r="A15" s="19">
        <v>13</v>
      </c>
      <c r="B15" s="20" t="s">
        <v>36</v>
      </c>
      <c r="C15" s="26" t="s">
        <v>37</v>
      </c>
      <c r="D15" s="22">
        <v>172379</v>
      </c>
      <c r="E15" s="23" t="s">
        <v>22</v>
      </c>
      <c r="F15" s="3">
        <v>-47.44013879445188</v>
      </c>
      <c r="G15" s="3">
        <v>3</v>
      </c>
      <c r="H15" s="3">
        <v>381</v>
      </c>
      <c r="I15" s="9">
        <f t="shared" si="0"/>
        <v>452.43832020997377</v>
      </c>
      <c r="J15" s="2">
        <v>1690227</v>
      </c>
      <c r="K15" s="24"/>
    </row>
    <row r="16" spans="1:11" ht="12.75">
      <c r="A16" s="19">
        <v>14</v>
      </c>
      <c r="B16" s="20" t="s">
        <v>38</v>
      </c>
      <c r="C16" s="21" t="s">
        <v>39</v>
      </c>
      <c r="D16" s="22">
        <v>154075</v>
      </c>
      <c r="E16" s="23" t="s">
        <v>40</v>
      </c>
      <c r="F16" s="3">
        <v>-43.76804294906186</v>
      </c>
      <c r="G16" s="3">
        <v>2</v>
      </c>
      <c r="H16" s="3">
        <v>286</v>
      </c>
      <c r="I16" s="9">
        <f t="shared" si="0"/>
        <v>538.7237762237762</v>
      </c>
      <c r="J16" s="2">
        <v>607037</v>
      </c>
      <c r="K16" s="24"/>
    </row>
    <row r="17" spans="1:11" ht="12.75">
      <c r="A17" s="19">
        <v>15</v>
      </c>
      <c r="B17" s="20" t="s">
        <v>41</v>
      </c>
      <c r="C17" s="21" t="s">
        <v>42</v>
      </c>
      <c r="D17" s="22">
        <v>131057</v>
      </c>
      <c r="E17" s="23" t="s">
        <v>22</v>
      </c>
      <c r="F17" s="3" t="s">
        <v>14</v>
      </c>
      <c r="G17" s="3">
        <v>1</v>
      </c>
      <c r="H17" s="3">
        <v>43</v>
      </c>
      <c r="I17" s="9">
        <f t="shared" si="0"/>
        <v>3047.8372093023254</v>
      </c>
      <c r="J17" s="2">
        <v>131057</v>
      </c>
      <c r="K17" s="24"/>
    </row>
    <row r="18" spans="1:10" ht="12.75">
      <c r="A18" s="27"/>
      <c r="B18" s="27" t="s">
        <v>43</v>
      </c>
      <c r="C18" s="28"/>
      <c r="D18" s="29">
        <f>SUM(D3:D17)</f>
        <v>8850572</v>
      </c>
      <c r="E18" s="27"/>
      <c r="F18" s="30"/>
      <c r="G18" s="31"/>
      <c r="H18" s="32">
        <f>SUM(H3:H17)</f>
        <v>4983</v>
      </c>
      <c r="I18" s="29">
        <f t="shared" si="0"/>
        <v>1776.1533212923941</v>
      </c>
      <c r="J18" s="29">
        <f>SUM(J3:J17)</f>
        <v>72001600</v>
      </c>
    </row>
    <row r="19" spans="1:10" ht="12.75">
      <c r="A19" s="33"/>
      <c r="B19" s="33"/>
      <c r="C19" s="34"/>
      <c r="D19" s="35"/>
      <c r="E19" s="33"/>
      <c r="F19" s="36"/>
      <c r="G19" s="37"/>
      <c r="H19" s="38"/>
      <c r="I19" s="35"/>
      <c r="J19" s="35"/>
    </row>
    <row r="20" spans="1:10" ht="12.75">
      <c r="A20" s="33"/>
      <c r="B20" s="33"/>
      <c r="C20" s="34"/>
      <c r="D20" s="35"/>
      <c r="E20" s="33"/>
      <c r="F20" s="36"/>
      <c r="G20" s="37"/>
      <c r="H20" s="38"/>
      <c r="I20" s="35"/>
      <c r="J20" s="35"/>
    </row>
    <row r="21" spans="1:10" ht="12.75">
      <c r="A21" s="6"/>
      <c r="B21" s="39" t="s">
        <v>44</v>
      </c>
      <c r="C21" s="8"/>
      <c r="D21" s="9"/>
      <c r="E21" s="6"/>
      <c r="I21" s="35"/>
      <c r="J21" s="10"/>
    </row>
    <row r="22" spans="1:10" ht="12.75">
      <c r="A22" s="40">
        <v>21</v>
      </c>
      <c r="B22" s="1" t="s">
        <v>45</v>
      </c>
      <c r="C22" s="8" t="s">
        <v>12</v>
      </c>
      <c r="D22" s="9">
        <v>51761</v>
      </c>
      <c r="E22" s="6" t="s">
        <v>46</v>
      </c>
      <c r="F22" s="40">
        <v>-0.609745615754633</v>
      </c>
      <c r="G22" s="40">
        <v>8</v>
      </c>
      <c r="H22" s="40">
        <v>138</v>
      </c>
      <c r="I22" s="9">
        <f aca="true" t="shared" si="1" ref="I22">D22/H22</f>
        <v>375.07971014492756</v>
      </c>
      <c r="J22" s="9">
        <v>33350461</v>
      </c>
    </row>
    <row r="23" spans="1:10" ht="12.75">
      <c r="A23" s="40">
        <v>24</v>
      </c>
      <c r="B23" s="23" t="s">
        <v>47</v>
      </c>
      <c r="C23" s="21" t="s">
        <v>12</v>
      </c>
      <c r="D23" s="9">
        <v>33848</v>
      </c>
      <c r="E23" s="41" t="s">
        <v>48</v>
      </c>
      <c r="F23" s="40">
        <v>-0.9050459088779607</v>
      </c>
      <c r="G23" s="40">
        <v>2</v>
      </c>
      <c r="H23" s="40">
        <v>30</v>
      </c>
      <c r="I23" s="9">
        <f>D23/H23</f>
        <v>1128.2666666666667</v>
      </c>
      <c r="J23" s="9">
        <v>454794</v>
      </c>
    </row>
    <row r="24" spans="1:10" ht="12.75">
      <c r="A24" s="40">
        <v>31</v>
      </c>
      <c r="B24" s="1" t="s">
        <v>49</v>
      </c>
      <c r="C24" s="26" t="s">
        <v>50</v>
      </c>
      <c r="D24" s="9">
        <v>22929</v>
      </c>
      <c r="E24" s="1" t="s">
        <v>51</v>
      </c>
      <c r="F24" s="40">
        <v>-0.3304713705811013</v>
      </c>
      <c r="G24" s="40">
        <v>2</v>
      </c>
      <c r="H24" s="40">
        <v>44</v>
      </c>
      <c r="I24" s="9">
        <f>D24/H24</f>
        <v>521.1136363636364</v>
      </c>
      <c r="J24" s="9">
        <v>91452.4685834502</v>
      </c>
    </row>
    <row r="25" spans="1:10" ht="12.75">
      <c r="A25" s="40">
        <v>36</v>
      </c>
      <c r="B25" s="23" t="s">
        <v>52</v>
      </c>
      <c r="C25" s="26" t="s">
        <v>12</v>
      </c>
      <c r="D25" s="9">
        <v>13715</v>
      </c>
      <c r="E25" s="4" t="s">
        <v>53</v>
      </c>
      <c r="F25" s="40">
        <v>-0.3905527906150018</v>
      </c>
      <c r="G25" s="40">
        <v>11</v>
      </c>
      <c r="H25" s="40">
        <v>121</v>
      </c>
      <c r="I25" s="9">
        <f>D25/H25</f>
        <v>113.34710743801652</v>
      </c>
      <c r="J25" s="9">
        <v>1669756</v>
      </c>
    </row>
    <row r="26" spans="1:10" ht="12.75">
      <c r="A26" s="40">
        <v>37</v>
      </c>
      <c r="B26" s="23" t="s">
        <v>54</v>
      </c>
      <c r="C26" s="26" t="s">
        <v>12</v>
      </c>
      <c r="D26" s="9">
        <v>12710</v>
      </c>
      <c r="E26" s="2" t="s">
        <v>55</v>
      </c>
      <c r="F26" s="40">
        <v>-0.281149256263786</v>
      </c>
      <c r="G26" s="40">
        <v>3</v>
      </c>
      <c r="H26" s="40">
        <v>6</v>
      </c>
      <c r="I26" s="9">
        <f>D26/H26</f>
        <v>2118.3333333333335</v>
      </c>
      <c r="J26" s="9">
        <v>956504</v>
      </c>
    </row>
    <row r="27" spans="1:10" ht="12.75">
      <c r="A27" s="40">
        <v>40</v>
      </c>
      <c r="B27" s="23" t="s">
        <v>56</v>
      </c>
      <c r="C27" s="26" t="s">
        <v>29</v>
      </c>
      <c r="D27" s="9">
        <v>10148</v>
      </c>
      <c r="E27" s="2" t="s">
        <v>30</v>
      </c>
      <c r="F27" s="40">
        <v>-0.2922797963595788</v>
      </c>
      <c r="G27" s="40">
        <v>27</v>
      </c>
      <c r="H27" s="40">
        <v>69</v>
      </c>
      <c r="I27" s="9">
        <f>D27/H27</f>
        <v>147.07246376811594</v>
      </c>
      <c r="J27" s="9">
        <v>7654095</v>
      </c>
    </row>
    <row r="28" spans="1:10" ht="12.75">
      <c r="A28" s="40">
        <v>43</v>
      </c>
      <c r="B28" s="1" t="s">
        <v>57</v>
      </c>
      <c r="C28" s="26" t="s">
        <v>29</v>
      </c>
      <c r="D28" s="9">
        <v>7378</v>
      </c>
      <c r="E28" s="23" t="s">
        <v>30</v>
      </c>
      <c r="F28" s="40">
        <v>-0.6793428658351081</v>
      </c>
      <c r="G28" s="40">
        <v>18</v>
      </c>
      <c r="H28" s="40">
        <v>26</v>
      </c>
      <c r="I28" s="9">
        <f>D28/H28</f>
        <v>283.7692307692308</v>
      </c>
      <c r="J28" s="9">
        <v>19352905</v>
      </c>
    </row>
    <row r="29" spans="1:10" ht="12.75">
      <c r="A29" s="40">
        <v>44</v>
      </c>
      <c r="B29" s="41" t="s">
        <v>58</v>
      </c>
      <c r="C29" s="21" t="s">
        <v>12</v>
      </c>
      <c r="D29" s="9">
        <v>5490</v>
      </c>
      <c r="E29" s="41" t="s">
        <v>59</v>
      </c>
      <c r="F29" s="40">
        <v>-0.47575485571322174</v>
      </c>
      <c r="G29" s="40">
        <v>3</v>
      </c>
      <c r="H29" s="40">
        <v>5</v>
      </c>
      <c r="I29" s="9">
        <f>D29/H29</f>
        <v>1098</v>
      </c>
      <c r="J29" s="9">
        <v>62254.52</v>
      </c>
    </row>
    <row r="30" spans="1:10" ht="12.75">
      <c r="A30" s="40">
        <v>46</v>
      </c>
      <c r="B30" s="41" t="s">
        <v>60</v>
      </c>
      <c r="C30" s="21" t="s">
        <v>12</v>
      </c>
      <c r="D30" s="9">
        <v>5095</v>
      </c>
      <c r="E30" s="41" t="s">
        <v>61</v>
      </c>
      <c r="F30" s="40">
        <v>-0.3062363834422658</v>
      </c>
      <c r="G30" s="40">
        <v>3</v>
      </c>
      <c r="H30" s="40">
        <v>5</v>
      </c>
      <c r="I30" s="9">
        <f>D30/H30</f>
        <v>1019</v>
      </c>
      <c r="J30" s="9">
        <v>76828</v>
      </c>
    </row>
    <row r="31" spans="1:10" ht="12.75">
      <c r="A31" s="40">
        <v>47</v>
      </c>
      <c r="B31" s="1" t="s">
        <v>62</v>
      </c>
      <c r="C31" s="26" t="s">
        <v>12</v>
      </c>
      <c r="D31" s="9">
        <v>4999</v>
      </c>
      <c r="E31" s="2" t="s">
        <v>63</v>
      </c>
      <c r="F31" s="40">
        <v>-0.464431112063424</v>
      </c>
      <c r="G31" s="40">
        <v>2</v>
      </c>
      <c r="H31" s="40">
        <v>5</v>
      </c>
      <c r="I31" s="9">
        <f>D31/H31</f>
        <v>999.8</v>
      </c>
      <c r="J31" s="9">
        <v>22564</v>
      </c>
    </row>
    <row r="32" spans="1:10" ht="12.75">
      <c r="A32" s="40">
        <v>65</v>
      </c>
      <c r="B32" s="23" t="s">
        <v>64</v>
      </c>
      <c r="C32" s="26" t="s">
        <v>65</v>
      </c>
      <c r="D32" s="9">
        <v>1485</v>
      </c>
      <c r="E32" s="2" t="s">
        <v>66</v>
      </c>
      <c r="F32" s="40">
        <v>3.291907514450867</v>
      </c>
      <c r="G32" s="40">
        <v>7</v>
      </c>
      <c r="H32" s="40">
        <v>4</v>
      </c>
      <c r="I32" s="9">
        <f>D32/H32</f>
        <v>371.25</v>
      </c>
      <c r="J32" s="9">
        <v>490009</v>
      </c>
    </row>
    <row r="33" spans="1:10" ht="12.75">
      <c r="A33" s="40">
        <v>71</v>
      </c>
      <c r="B33" s="23" t="s">
        <v>67</v>
      </c>
      <c r="C33" s="26" t="s">
        <v>65</v>
      </c>
      <c r="D33" s="9">
        <v>804</v>
      </c>
      <c r="E33" s="4" t="s">
        <v>68</v>
      </c>
      <c r="F33" s="40">
        <v>-0.5654054054054054</v>
      </c>
      <c r="G33" s="40">
        <v>5</v>
      </c>
      <c r="H33" s="40">
        <v>2</v>
      </c>
      <c r="I33" s="9">
        <f>D33/H33</f>
        <v>402</v>
      </c>
      <c r="J33" s="9">
        <v>122825</v>
      </c>
    </row>
    <row r="34" spans="1:10" ht="12.75">
      <c r="A34" s="40">
        <v>81</v>
      </c>
      <c r="B34" s="23" t="s">
        <v>69</v>
      </c>
      <c r="C34" s="26" t="s">
        <v>12</v>
      </c>
      <c r="D34" s="9">
        <v>420</v>
      </c>
      <c r="E34" s="2" t="s">
        <v>63</v>
      </c>
      <c r="F34" s="40">
        <v>-0.14285714285714285</v>
      </c>
      <c r="G34" s="40">
        <v>9</v>
      </c>
      <c r="H34" s="40">
        <v>1</v>
      </c>
      <c r="I34" s="9">
        <f>D34/H34</f>
        <v>420</v>
      </c>
      <c r="J34" s="9">
        <v>20794.306573327</v>
      </c>
    </row>
    <row r="35" spans="1:10" ht="12.75">
      <c r="A35" s="40">
        <v>89</v>
      </c>
      <c r="B35" s="41" t="s">
        <v>70</v>
      </c>
      <c r="C35" s="21" t="s">
        <v>71</v>
      </c>
      <c r="D35" s="9">
        <v>174</v>
      </c>
      <c r="E35" s="41" t="s">
        <v>72</v>
      </c>
      <c r="F35" s="40">
        <v>10.6</v>
      </c>
      <c r="G35" s="40">
        <v>3</v>
      </c>
      <c r="H35" s="40">
        <v>2</v>
      </c>
      <c r="I35" s="9">
        <f>D35/H35</f>
        <v>87</v>
      </c>
      <c r="J35" s="9">
        <v>2161</v>
      </c>
    </row>
    <row r="36" spans="1:10" ht="12.75">
      <c r="A36" s="40">
        <v>91</v>
      </c>
      <c r="B36" s="23" t="s">
        <v>73</v>
      </c>
      <c r="C36" s="26" t="s">
        <v>74</v>
      </c>
      <c r="D36" s="9">
        <v>104</v>
      </c>
      <c r="E36" s="4" t="s">
        <v>13</v>
      </c>
      <c r="F36" s="40">
        <v>-0.9499285327581967</v>
      </c>
      <c r="G36" s="40">
        <v>14</v>
      </c>
      <c r="H36" s="40">
        <v>4</v>
      </c>
      <c r="I36" s="9">
        <f>D36/H36</f>
        <v>26</v>
      </c>
      <c r="J36" s="9">
        <v>14707547.035783473</v>
      </c>
    </row>
    <row r="37" spans="1:10" ht="12.75">
      <c r="A37" s="40">
        <v>92</v>
      </c>
      <c r="B37" s="41" t="s">
        <v>75</v>
      </c>
      <c r="C37" s="21" t="s">
        <v>12</v>
      </c>
      <c r="D37" s="9">
        <v>42</v>
      </c>
      <c r="E37" s="41" t="s">
        <v>76</v>
      </c>
      <c r="F37" s="40">
        <v>-0.9169960474308302</v>
      </c>
      <c r="G37" s="40">
        <v>8</v>
      </c>
      <c r="H37" s="40">
        <v>1</v>
      </c>
      <c r="I37" s="9">
        <f>D37/H37</f>
        <v>42</v>
      </c>
      <c r="J37" s="9">
        <v>128994</v>
      </c>
    </row>
    <row r="38" spans="1:10" ht="12.75">
      <c r="A38" s="40"/>
      <c r="B38" s="41"/>
      <c r="C38" s="21"/>
      <c r="D38" s="9"/>
      <c r="E38" s="41"/>
      <c r="G38" s="3"/>
      <c r="H38" s="40"/>
      <c r="I38" s="9"/>
      <c r="J38" s="9"/>
    </row>
    <row r="39" spans="1:10" ht="12.75">
      <c r="A39" s="40"/>
      <c r="B39" s="42" t="s">
        <v>77</v>
      </c>
      <c r="C39" s="8"/>
      <c r="D39" s="9"/>
      <c r="E39" s="43"/>
      <c r="G39" s="3"/>
      <c r="H39" s="40"/>
      <c r="I39" s="9"/>
      <c r="J39" s="9"/>
    </row>
    <row r="40" spans="1:10" ht="12.75">
      <c r="A40" s="40">
        <v>20</v>
      </c>
      <c r="B40" s="44" t="s">
        <v>78</v>
      </c>
      <c r="C40" s="26" t="s">
        <v>79</v>
      </c>
      <c r="D40" s="9">
        <v>52604</v>
      </c>
      <c r="E40" s="2" t="s">
        <v>80</v>
      </c>
      <c r="F40" s="3" t="s">
        <v>14</v>
      </c>
      <c r="G40" s="3">
        <v>1</v>
      </c>
      <c r="H40" s="40">
        <v>16</v>
      </c>
      <c r="I40" s="9">
        <f>D40/H40</f>
        <v>3287.75</v>
      </c>
      <c r="J40" s="9">
        <v>52604</v>
      </c>
    </row>
    <row r="41" spans="1:10" ht="12.75">
      <c r="A41" s="40">
        <v>34</v>
      </c>
      <c r="B41" s="44" t="s">
        <v>81</v>
      </c>
      <c r="C41" s="26" t="s">
        <v>82</v>
      </c>
      <c r="D41" s="9">
        <v>17423</v>
      </c>
      <c r="E41" s="2" t="s">
        <v>83</v>
      </c>
      <c r="F41" s="3" t="s">
        <v>14</v>
      </c>
      <c r="G41" s="3">
        <v>1</v>
      </c>
      <c r="H41" s="40">
        <v>17</v>
      </c>
      <c r="I41" s="9">
        <f>D41/H41</f>
        <v>1024.8823529411766</v>
      </c>
      <c r="J41" s="9">
        <v>17423</v>
      </c>
    </row>
    <row r="42" spans="1:10" ht="12.75">
      <c r="A42" s="40">
        <v>35</v>
      </c>
      <c r="B42" s="44" t="s">
        <v>84</v>
      </c>
      <c r="C42" s="26" t="s">
        <v>16</v>
      </c>
      <c r="D42" s="9">
        <v>14953</v>
      </c>
      <c r="E42" s="2" t="s">
        <v>25</v>
      </c>
      <c r="F42" s="3" t="s">
        <v>14</v>
      </c>
      <c r="G42" s="3">
        <v>1</v>
      </c>
      <c r="H42" s="40">
        <v>51</v>
      </c>
      <c r="I42" s="9">
        <f>D42/H42</f>
        <v>293.19607843137254</v>
      </c>
      <c r="J42" s="9">
        <v>14953</v>
      </c>
    </row>
    <row r="43" spans="1:10" ht="12.75">
      <c r="A43" s="40">
        <v>42</v>
      </c>
      <c r="B43" s="44" t="s">
        <v>85</v>
      </c>
      <c r="C43" s="26" t="s">
        <v>16</v>
      </c>
      <c r="D43" s="9">
        <v>9246</v>
      </c>
      <c r="E43" s="2" t="s">
        <v>86</v>
      </c>
      <c r="F43" s="3" t="s">
        <v>14</v>
      </c>
      <c r="G43" s="3">
        <v>1</v>
      </c>
      <c r="H43" s="40">
        <v>34</v>
      </c>
      <c r="I43" s="9">
        <f>D43/H43</f>
        <v>271.94117647058823</v>
      </c>
      <c r="J43" s="9">
        <v>9246</v>
      </c>
    </row>
    <row r="44" spans="1:10" ht="12.75">
      <c r="A44" s="40">
        <v>56</v>
      </c>
      <c r="B44" s="44" t="s">
        <v>87</v>
      </c>
      <c r="C44" s="21" t="s">
        <v>88</v>
      </c>
      <c r="D44" s="9">
        <v>2262</v>
      </c>
      <c r="E44" s="45" t="s">
        <v>89</v>
      </c>
      <c r="F44" s="3" t="s">
        <v>14</v>
      </c>
      <c r="G44" s="3">
        <v>1</v>
      </c>
      <c r="H44" s="40">
        <v>11</v>
      </c>
      <c r="I44" s="9">
        <f aca="true" t="shared" si="2" ref="I44">D44/H44</f>
        <v>205.63636363636363</v>
      </c>
      <c r="J44" s="9">
        <v>2262</v>
      </c>
    </row>
    <row r="45" spans="1:10" ht="12.75">
      <c r="A45" s="40">
        <v>57</v>
      </c>
      <c r="B45" s="44" t="s">
        <v>90</v>
      </c>
      <c r="C45" s="26" t="s">
        <v>91</v>
      </c>
      <c r="D45" s="9">
        <v>2124</v>
      </c>
      <c r="E45" s="2" t="s">
        <v>86</v>
      </c>
      <c r="F45" s="3" t="s">
        <v>14</v>
      </c>
      <c r="G45" s="3">
        <v>1</v>
      </c>
      <c r="H45" s="40">
        <v>2</v>
      </c>
      <c r="I45" s="9">
        <f>D45/H45</f>
        <v>1062</v>
      </c>
      <c r="J45" s="9">
        <v>2124</v>
      </c>
    </row>
    <row r="46" spans="1:10" ht="12.75">
      <c r="A46" s="40">
        <v>60</v>
      </c>
      <c r="B46" s="23" t="s">
        <v>92</v>
      </c>
      <c r="C46" s="26" t="s">
        <v>93</v>
      </c>
      <c r="D46" s="9">
        <v>1935</v>
      </c>
      <c r="E46" s="1" t="s">
        <v>94</v>
      </c>
      <c r="F46" s="3" t="s">
        <v>14</v>
      </c>
      <c r="G46" s="3">
        <v>1</v>
      </c>
      <c r="H46" s="40">
        <v>2</v>
      </c>
      <c r="I46" s="9">
        <f>D46/H46</f>
        <v>967.5</v>
      </c>
      <c r="J46" s="9">
        <v>1935</v>
      </c>
    </row>
    <row r="47" spans="1:10" ht="12.75">
      <c r="A47" s="40">
        <v>68</v>
      </c>
      <c r="B47" s="44" t="s">
        <v>95</v>
      </c>
      <c r="C47" s="26" t="s">
        <v>96</v>
      </c>
      <c r="D47" s="9">
        <v>1083</v>
      </c>
      <c r="E47" s="2" t="s">
        <v>86</v>
      </c>
      <c r="F47" s="3" t="s">
        <v>14</v>
      </c>
      <c r="G47" s="3">
        <v>1</v>
      </c>
      <c r="H47" s="40">
        <v>2</v>
      </c>
      <c r="I47" s="9">
        <f>D47/H47</f>
        <v>541.5</v>
      </c>
      <c r="J47" s="9">
        <v>1083</v>
      </c>
    </row>
    <row r="48" spans="1:10" ht="12.75">
      <c r="A48" s="40">
        <v>74</v>
      </c>
      <c r="B48" s="44" t="s">
        <v>97</v>
      </c>
      <c r="C48" s="21" t="s">
        <v>98</v>
      </c>
      <c r="D48" s="9">
        <v>730</v>
      </c>
      <c r="E48" s="2" t="s">
        <v>99</v>
      </c>
      <c r="F48" s="3" t="s">
        <v>14</v>
      </c>
      <c r="G48" s="3">
        <v>1</v>
      </c>
      <c r="H48" s="40">
        <v>1</v>
      </c>
      <c r="I48" s="9">
        <f>D48/H48</f>
        <v>730</v>
      </c>
      <c r="J48" s="9">
        <v>730</v>
      </c>
    </row>
    <row r="49" spans="1:10" ht="12.75">
      <c r="A49" s="6"/>
      <c r="B49" s="44"/>
      <c r="C49" s="26"/>
      <c r="E49" s="46"/>
      <c r="I49" s="9"/>
      <c r="J49" s="10"/>
    </row>
    <row r="50" spans="1:10" ht="12.75">
      <c r="A50" s="6"/>
      <c r="B50" s="44"/>
      <c r="C50" s="26"/>
      <c r="E50" s="46"/>
      <c r="I50" s="9"/>
      <c r="J50" s="10"/>
    </row>
    <row r="51" spans="1:10" ht="12.75">
      <c r="A51" s="6"/>
      <c r="B51" s="7" t="s">
        <v>100</v>
      </c>
      <c r="C51" s="23"/>
      <c r="F51" s="47"/>
      <c r="G51" s="48"/>
      <c r="H51" s="47"/>
      <c r="I51" s="47"/>
      <c r="J51" s="47"/>
    </row>
    <row r="52" spans="1:10" ht="12.75">
      <c r="A52" s="6"/>
      <c r="B52" s="6" t="s">
        <v>101</v>
      </c>
      <c r="C52" s="23"/>
      <c r="F52" s="47"/>
      <c r="G52" s="48"/>
      <c r="H52" s="47"/>
      <c r="I52" s="47"/>
      <c r="J52" s="47"/>
    </row>
    <row r="53" spans="1:10" ht="12.75">
      <c r="A53" s="6"/>
      <c r="B53" s="6"/>
      <c r="C53" s="23"/>
      <c r="F53" s="47"/>
      <c r="G53" s="48"/>
      <c r="H53" s="47"/>
      <c r="I53" s="47"/>
      <c r="J53" s="47"/>
    </row>
    <row r="54" spans="1:10" ht="12.75">
      <c r="A54" s="6"/>
      <c r="B54" s="6" t="s">
        <v>102</v>
      </c>
      <c r="C54" s="23"/>
      <c r="F54" s="47"/>
      <c r="G54" s="48"/>
      <c r="H54" s="47"/>
      <c r="I54" s="47"/>
      <c r="J54" s="47"/>
    </row>
    <row r="55" spans="1:10" ht="12.75">
      <c r="A55" s="6"/>
      <c r="B55" s="6"/>
      <c r="C55" s="23"/>
      <c r="F55" s="47"/>
      <c r="G55" s="48"/>
      <c r="H55" s="47"/>
      <c r="I55" s="47"/>
      <c r="J55" s="47"/>
    </row>
    <row r="56" spans="1:10" ht="12.75">
      <c r="A56" s="6"/>
      <c r="B56" s="6" t="s">
        <v>103</v>
      </c>
      <c r="C56" s="23"/>
      <c r="F56" s="47"/>
      <c r="G56" s="48"/>
      <c r="H56" s="47"/>
      <c r="I56" s="47"/>
      <c r="J56" s="47"/>
    </row>
    <row r="57" spans="1:10" ht="12.75">
      <c r="A57" s="6"/>
      <c r="B57" s="6"/>
      <c r="C57" s="23"/>
      <c r="F57" s="47"/>
      <c r="G57" s="48"/>
      <c r="H57" s="47"/>
      <c r="I57" s="47"/>
      <c r="J57" s="47"/>
    </row>
    <row r="58" spans="1:10" ht="12.75">
      <c r="A58" s="6"/>
      <c r="B58" s="6" t="s">
        <v>104</v>
      </c>
      <c r="C58" s="23"/>
      <c r="F58" s="47"/>
      <c r="G58" s="48"/>
      <c r="H58" s="47"/>
      <c r="I58" s="47"/>
      <c r="J58" s="47"/>
    </row>
    <row r="59" spans="1:10" ht="12.75">
      <c r="A59" s="6"/>
      <c r="B59" s="6"/>
      <c r="C59" s="23"/>
      <c r="F59" s="47"/>
      <c r="G59" s="48"/>
      <c r="H59" s="47"/>
      <c r="I59" s="47"/>
      <c r="J59" s="47"/>
    </row>
    <row r="60" spans="1:10" ht="12.75">
      <c r="A60" s="6"/>
      <c r="B60" s="6" t="s">
        <v>105</v>
      </c>
      <c r="C60" s="23"/>
      <c r="F60" s="47"/>
      <c r="G60" s="48"/>
      <c r="H60" s="47"/>
      <c r="I60" s="47"/>
      <c r="J60" s="47"/>
    </row>
    <row r="61" spans="1:10" ht="12.75">
      <c r="A61" s="6"/>
      <c r="B61" s="6"/>
      <c r="C61" s="49"/>
      <c r="D61" s="46"/>
      <c r="E61" s="23"/>
      <c r="I61" s="10"/>
      <c r="J61" s="10"/>
    </row>
    <row r="62" spans="1:10" ht="12.75">
      <c r="A62" s="6"/>
      <c r="B62" s="50" t="s">
        <v>106</v>
      </c>
      <c r="C62" s="49"/>
      <c r="D62" s="9"/>
      <c r="E62" s="23"/>
      <c r="I62" s="10"/>
      <c r="J62" s="10"/>
    </row>
    <row r="63" spans="1:10" ht="12.75">
      <c r="A63" s="6"/>
      <c r="B63" s="6"/>
      <c r="C63" s="49"/>
      <c r="D63" s="46"/>
      <c r="E63" s="6"/>
      <c r="I63" s="10"/>
      <c r="J63" s="10"/>
    </row>
    <row r="64" spans="1:10" ht="12.75">
      <c r="A64" s="6"/>
      <c r="B64" s="6" t="s">
        <v>107</v>
      </c>
      <c r="C64" s="49"/>
      <c r="D64" s="46"/>
      <c r="E64" s="6"/>
      <c r="I64" s="10"/>
      <c r="J64" s="10"/>
    </row>
    <row r="65" spans="1:10" ht="12.75">
      <c r="A65" s="6"/>
      <c r="B65" s="51" t="s">
        <v>108</v>
      </c>
      <c r="D65" s="46"/>
      <c r="E65" s="6"/>
      <c r="I65" s="10"/>
      <c r="J65" s="10"/>
    </row>
    <row r="66" spans="1:10" ht="12.75">
      <c r="A66" s="6"/>
      <c r="B66" s="6"/>
      <c r="C66" s="49"/>
      <c r="D66" s="10"/>
      <c r="E66" s="6"/>
      <c r="I66" s="10"/>
      <c r="J66" s="10"/>
    </row>
    <row r="67" spans="1:10" ht="12.75">
      <c r="A67" s="6"/>
      <c r="B67" s="6" t="s">
        <v>109</v>
      </c>
      <c r="C67" s="6"/>
      <c r="D67" s="9"/>
      <c r="E67" s="6"/>
      <c r="I67" s="10"/>
      <c r="J67" s="10"/>
    </row>
    <row r="68" spans="1:10" ht="12.75">
      <c r="A68" s="6"/>
      <c r="B68" s="52" t="s">
        <v>110</v>
      </c>
      <c r="C68" s="49"/>
      <c r="D68" s="9"/>
      <c r="E68" s="6"/>
      <c r="I68" s="10"/>
      <c r="J68" s="10"/>
    </row>
    <row r="69" spans="1:10" ht="12.75">
      <c r="A69" s="6"/>
      <c r="B69" s="51" t="s">
        <v>111</v>
      </c>
      <c r="C69" s="6"/>
      <c r="D69" s="10"/>
      <c r="E69" s="6"/>
      <c r="I69" s="10"/>
      <c r="J69" s="10"/>
    </row>
    <row r="70" spans="1:10" ht="12.75">
      <c r="A70" s="6"/>
      <c r="B70" s="51"/>
      <c r="C70" s="6"/>
      <c r="D70" s="10"/>
      <c r="E70" s="6"/>
      <c r="I70" s="10"/>
      <c r="J70" s="10"/>
    </row>
    <row r="71" spans="1:10" ht="12.75">
      <c r="A71" s="6"/>
      <c r="B71" s="51"/>
      <c r="C71" s="6"/>
      <c r="D71" s="10"/>
      <c r="E71" s="6"/>
      <c r="I71" s="10"/>
      <c r="J71" s="10"/>
    </row>
    <row r="72" spans="1:10" ht="12.75">
      <c r="A72" s="6"/>
      <c r="B72" s="7" t="s">
        <v>112</v>
      </c>
      <c r="C72" s="6"/>
      <c r="D72" s="10"/>
      <c r="E72" s="6"/>
      <c r="I72" s="10"/>
      <c r="J72" s="10"/>
    </row>
    <row r="73" spans="2:5" ht="12.75">
      <c r="B73" s="1" t="s">
        <v>113</v>
      </c>
      <c r="C73" s="26" t="s">
        <v>82</v>
      </c>
      <c r="D73" s="2" t="s">
        <v>25</v>
      </c>
      <c r="E73" s="53"/>
    </row>
    <row r="74" spans="2:5" ht="12.75">
      <c r="B74" s="44" t="s">
        <v>114</v>
      </c>
      <c r="C74" s="21" t="s">
        <v>12</v>
      </c>
      <c r="D74" s="45" t="s">
        <v>61</v>
      </c>
      <c r="E74" s="53"/>
    </row>
    <row r="75" spans="2:5" ht="12.75">
      <c r="B75" s="44" t="s">
        <v>115</v>
      </c>
      <c r="C75" s="26" t="s">
        <v>16</v>
      </c>
      <c r="D75" s="2" t="s">
        <v>40</v>
      </c>
      <c r="E75" s="53"/>
    </row>
    <row r="76" spans="2:5" ht="12.75">
      <c r="B76" s="1" t="s">
        <v>116</v>
      </c>
      <c r="C76" s="26" t="s">
        <v>16</v>
      </c>
      <c r="D76" s="2" t="s">
        <v>13</v>
      </c>
      <c r="E76" s="53"/>
    </row>
    <row r="77" spans="2:5" ht="12.75">
      <c r="B77" s="1" t="s">
        <v>117</v>
      </c>
      <c r="C77" s="26" t="s">
        <v>16</v>
      </c>
      <c r="D77" s="2" t="s">
        <v>20</v>
      </c>
      <c r="E77" s="53"/>
    </row>
    <row r="78" spans="2:5" ht="12.75">
      <c r="B78" s="1" t="s">
        <v>118</v>
      </c>
      <c r="C78" s="26" t="s">
        <v>82</v>
      </c>
      <c r="D78" s="2" t="s">
        <v>83</v>
      </c>
      <c r="E78" s="53"/>
    </row>
    <row r="79" spans="2:5" ht="12.75">
      <c r="B79" s="1" t="s">
        <v>119</v>
      </c>
      <c r="C79" s="26" t="s">
        <v>16</v>
      </c>
      <c r="D79" s="2" t="s">
        <v>25</v>
      </c>
      <c r="E79" s="53"/>
    </row>
    <row r="80" spans="2:5" ht="12.75">
      <c r="B80" s="1" t="s">
        <v>120</v>
      </c>
      <c r="C80" s="26" t="s">
        <v>82</v>
      </c>
      <c r="D80" s="2" t="s">
        <v>121</v>
      </c>
      <c r="E80" s="53"/>
    </row>
    <row r="81" spans="2:5" ht="12.75">
      <c r="B81" s="1" t="s">
        <v>122</v>
      </c>
      <c r="C81" s="26" t="s">
        <v>98</v>
      </c>
      <c r="D81" s="2" t="s">
        <v>123</v>
      </c>
      <c r="E81" s="53"/>
    </row>
    <row r="82" spans="2:5" ht="12.75">
      <c r="B82" s="1" t="s">
        <v>124</v>
      </c>
      <c r="C82" s="26" t="s">
        <v>16</v>
      </c>
      <c r="D82" s="2" t="s">
        <v>66</v>
      </c>
      <c r="E82" s="53"/>
    </row>
    <row r="83" spans="2:5" ht="12.75">
      <c r="B83" s="44" t="s">
        <v>125</v>
      </c>
      <c r="C83" s="26" t="s">
        <v>12</v>
      </c>
      <c r="D83" s="2" t="s">
        <v>126</v>
      </c>
      <c r="E83" s="53"/>
    </row>
    <row r="84" spans="2:5" ht="12.75">
      <c r="B84" s="1" t="s">
        <v>127</v>
      </c>
      <c r="C84" s="26" t="s">
        <v>16</v>
      </c>
      <c r="D84" s="2" t="s">
        <v>128</v>
      </c>
      <c r="E84" s="53"/>
    </row>
    <row r="85" spans="2:5" ht="12.75">
      <c r="B85" s="1" t="s">
        <v>129</v>
      </c>
      <c r="C85" s="26" t="s">
        <v>12</v>
      </c>
      <c r="D85" s="2" t="s">
        <v>130</v>
      </c>
      <c r="E85" s="53"/>
    </row>
    <row r="86" spans="2:5" ht="12.75">
      <c r="B86" s="1" t="s">
        <v>131</v>
      </c>
      <c r="C86" s="26" t="s">
        <v>12</v>
      </c>
      <c r="D86" s="2" t="s">
        <v>61</v>
      </c>
      <c r="E86" s="53"/>
    </row>
    <row r="87" spans="2:5" ht="12.75">
      <c r="B87" s="44" t="s">
        <v>132</v>
      </c>
      <c r="C87" s="26" t="s">
        <v>133</v>
      </c>
      <c r="D87" s="2" t="s">
        <v>72</v>
      </c>
      <c r="E87" s="53"/>
    </row>
    <row r="88" spans="2:4" ht="12.75">
      <c r="B88" s="1" t="s">
        <v>134</v>
      </c>
      <c r="C88" s="26" t="s">
        <v>12</v>
      </c>
      <c r="D88" s="2" t="s">
        <v>135</v>
      </c>
    </row>
    <row r="89" spans="2:4" ht="12.75">
      <c r="B89" s="1" t="s">
        <v>136</v>
      </c>
      <c r="C89" s="26" t="s">
        <v>12</v>
      </c>
      <c r="D89" s="2" t="s">
        <v>137</v>
      </c>
    </row>
    <row r="90" spans="2:4" ht="12.75">
      <c r="B90" s="1" t="s">
        <v>138</v>
      </c>
      <c r="C90" s="26" t="s">
        <v>82</v>
      </c>
      <c r="D90" s="2" t="s">
        <v>139</v>
      </c>
    </row>
    <row r="91" spans="2:4" ht="12.75">
      <c r="B91" s="1" t="s">
        <v>140</v>
      </c>
      <c r="C91" s="26" t="s">
        <v>98</v>
      </c>
      <c r="D91" s="2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