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30" windowWidth="14955" windowHeight="11640" activeTab="0"/>
  </bookViews>
  <sheets>
    <sheet name="Sheet1" sheetId="1" r:id="rId1"/>
  </sheets>
  <definedNames>
    <definedName name="top" localSheetId="0">'Sheet1'!#REF!</definedName>
  </definedNames>
  <calcPr fullCalcOnLoad="1"/>
</workbook>
</file>

<file path=xl/sharedStrings.xml><?xml version="1.0" encoding="utf-8"?>
<sst xmlns="http://schemas.openxmlformats.org/spreadsheetml/2006/main" count="117" uniqueCount="89">
  <si>
    <t>Title</t>
  </si>
  <si>
    <t>Country of Origin</t>
  </si>
  <si>
    <t>Distributor</t>
  </si>
  <si>
    <t>% change on last week</t>
  </si>
  <si>
    <t>Weeks on release</t>
  </si>
  <si>
    <t>Number of cinemas</t>
  </si>
  <si>
    <t>Other openers</t>
  </si>
  <si>
    <t>* Includes domestic productions and co-productions</t>
  </si>
  <si>
    <t>Other UK films</t>
  </si>
  <si>
    <t>Rank</t>
  </si>
  <si>
    <t>USA</t>
  </si>
  <si>
    <t>UK/USA</t>
  </si>
  <si>
    <t>UK</t>
  </si>
  <si>
    <t>Site average</t>
  </si>
  <si>
    <t>Total</t>
  </si>
  <si>
    <t>Comments on this week's top 15 results</t>
  </si>
  <si>
    <t>Ind</t>
  </si>
  <si>
    <t>.</t>
  </si>
  <si>
    <t>Icon</t>
  </si>
  <si>
    <t>20th Century Fox</t>
  </si>
  <si>
    <t>Optimum</t>
  </si>
  <si>
    <t>Joe Strummer: The Future is Unwritten</t>
  </si>
  <si>
    <t>UK/Ire</t>
  </si>
  <si>
    <t>Warner</t>
  </si>
  <si>
    <t>Vertigo</t>
  </si>
  <si>
    <t>Revolver</t>
  </si>
  <si>
    <t>USA/Ger</t>
  </si>
  <si>
    <t>Fra</t>
  </si>
  <si>
    <r>
      <t>Path</t>
    </r>
    <r>
      <rPr>
        <sz val="10"/>
        <rFont val="Arial"/>
        <family val="0"/>
      </rPr>
      <t>é</t>
    </r>
  </si>
  <si>
    <t>Weekend Gross</t>
  </si>
  <si>
    <t>Total Gross to date</t>
  </si>
  <si>
    <t>The War on Democracy</t>
  </si>
  <si>
    <t>Grow Your Own</t>
  </si>
  <si>
    <t>Tell No One</t>
  </si>
  <si>
    <t>UK/Aus</t>
  </si>
  <si>
    <t xml:space="preserve">UK </t>
  </si>
  <si>
    <t>La Vie En Rose</t>
  </si>
  <si>
    <t>UK/Ger</t>
  </si>
  <si>
    <t>Fra/UK/Cze</t>
  </si>
  <si>
    <t>Shrek the Third</t>
  </si>
  <si>
    <t>Die Hard 4.0</t>
  </si>
  <si>
    <t>The Flying Scotsman</t>
  </si>
  <si>
    <t>Paramount</t>
  </si>
  <si>
    <t>Harry Potter and the Order of the Phoenix</t>
  </si>
  <si>
    <t>Hairspray</t>
  </si>
  <si>
    <t>Partner</t>
  </si>
  <si>
    <t>Verve Pictures</t>
  </si>
  <si>
    <t>The Simpsons</t>
  </si>
  <si>
    <t>Transformers</t>
  </si>
  <si>
    <t>Entertainment</t>
  </si>
  <si>
    <t>Eros</t>
  </si>
  <si>
    <t>Small Engine Repair</t>
  </si>
  <si>
    <t>Guerilla</t>
  </si>
  <si>
    <t>Evan Almighty</t>
  </si>
  <si>
    <t>Gandhi, My Father</t>
  </si>
  <si>
    <t>The Hoax</t>
  </si>
  <si>
    <t>I is for India</t>
  </si>
  <si>
    <t>Seraphim Falls</t>
  </si>
  <si>
    <t>Wind Chill</t>
  </si>
  <si>
    <t>Lions Gate</t>
  </si>
  <si>
    <t>Jap</t>
  </si>
  <si>
    <t>Weekend 3 Aug - 5 Aug 2007 UK box office</t>
  </si>
  <si>
    <t>Tales From Earthsea</t>
  </si>
  <si>
    <t>Cash</t>
  </si>
  <si>
    <t>Happily N'ever After</t>
  </si>
  <si>
    <t>Universal</t>
  </si>
  <si>
    <t>Momentum</t>
  </si>
  <si>
    <t>Adlabs</t>
  </si>
  <si>
    <t>Sony</t>
  </si>
  <si>
    <t>Shankardada Zindabad</t>
  </si>
  <si>
    <t>Bollywood</t>
  </si>
  <si>
    <t>ICA Projects</t>
  </si>
  <si>
    <t>Against last weekend: - 62 %</t>
  </si>
  <si>
    <t>Against last year:  + 13 %</t>
  </si>
  <si>
    <t>Rolling 52 week ranking: 19th</t>
  </si>
  <si>
    <t>UK* films in top 15: 1</t>
  </si>
  <si>
    <t>UK* share of top 15 gross: 14 %</t>
  </si>
  <si>
    <t>Openers next week - 10 Aug</t>
  </si>
  <si>
    <t>Chak De India</t>
  </si>
  <si>
    <t>Halla Bol</t>
  </si>
  <si>
    <t>Henry V (re)</t>
  </si>
  <si>
    <t xml:space="preserve">Billy Liar (re - Tues 14 only) </t>
  </si>
  <si>
    <t>Licence to Wed</t>
  </si>
  <si>
    <t>Mee-Shee: The Water Giant</t>
  </si>
  <si>
    <t>Rush Hour 3</t>
  </si>
  <si>
    <t>Surf's Up</t>
  </si>
  <si>
    <t>Transylvania</t>
  </si>
  <si>
    <t>Waitress</t>
  </si>
  <si>
    <t>The Walker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</si>
</sst>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"/>
    <numFmt numFmtId="173" formatCode="_-[$£-809]* #,##0_-;\-[$£-809]* #,##0_-;_-[$£-809]* &quot;-&quot;_-;_-@_-"/>
    <numFmt numFmtId="174" formatCode="_-* #,##0_-;\-* #,##0_-;_-* &quot;-&quot;??_-;_-@_-"/>
    <numFmt numFmtId="175" formatCode="&quot;£&quot;#,##0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&quot;£&quot;#,##0.0"/>
    <numFmt numFmtId="183" formatCode="0.0%"/>
    <numFmt numFmtId="184" formatCode="0.0000"/>
    <numFmt numFmtId="185" formatCode="0.000"/>
    <numFmt numFmtId="186" formatCode="0.0"/>
    <numFmt numFmtId="187" formatCode="_(* #,##0.0_);_(* \(#,##0.0\);_(* &quot;-&quot;??_);_(@_)"/>
    <numFmt numFmtId="188" formatCode="_(* #,##0_);_(* \(#,##0\);_(* &quot;-&quot;??_);_(@_)"/>
    <numFmt numFmtId="189" formatCode="0.000%"/>
    <numFmt numFmtId="190" formatCode="0.0000%"/>
    <numFmt numFmtId="191" formatCode="0.0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2" borderId="0" xfId="0" applyFont="1" applyFill="1" applyAlignment="1">
      <alignment horizontal="left" vertical="top" shrinkToFit="1"/>
    </xf>
    <xf numFmtId="0" fontId="4" fillId="0" borderId="0" xfId="0" applyFont="1" applyAlignment="1">
      <alignment/>
    </xf>
    <xf numFmtId="183" fontId="0" fillId="0" borderId="0" xfId="21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172" fontId="4" fillId="2" borderId="0" xfId="0" applyNumberFormat="1" applyFont="1" applyFill="1" applyAlignment="1">
      <alignment horizontal="right" vertical="top" shrinkToFit="1"/>
    </xf>
    <xf numFmtId="0" fontId="4" fillId="0" borderId="0" xfId="0" applyFont="1" applyFill="1" applyAlignment="1">
      <alignment horizontal="left" vertical="top" shrinkToFit="1"/>
    </xf>
    <xf numFmtId="188" fontId="4" fillId="2" borderId="0" xfId="15" applyNumberFormat="1" applyFont="1" applyFill="1" applyAlignment="1">
      <alignment horizontal="left" vertical="top" shrinkToFit="1"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 vertical="top" shrinkToFit="1"/>
    </xf>
    <xf numFmtId="190" fontId="0" fillId="0" borderId="0" xfId="21" applyNumberFormat="1" applyFont="1" applyAlignment="1">
      <alignment horizontal="center"/>
    </xf>
    <xf numFmtId="9" fontId="0" fillId="0" borderId="0" xfId="2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Alignment="1">
      <alignment/>
    </xf>
    <xf numFmtId="172" fontId="4" fillId="2" borderId="0" xfId="0" applyNumberFormat="1" applyFont="1" applyFill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abSelected="1" zoomScale="75" zoomScaleNormal="75" zoomScaleSheetLayoutView="100" workbookViewId="0" topLeftCell="A1">
      <selection activeCell="C57" sqref="C57"/>
    </sheetView>
  </sheetViews>
  <sheetFormatPr defaultColWidth="9.140625" defaultRowHeight="12.75"/>
  <cols>
    <col min="1" max="1" width="6.140625" style="1" customWidth="1"/>
    <col min="2" max="2" width="35.421875" style="1" customWidth="1"/>
    <col min="3" max="3" width="19.28125" style="8" customWidth="1"/>
    <col min="4" max="4" width="12.7109375" style="2" customWidth="1"/>
    <col min="5" max="5" width="19.8515625" style="1" customWidth="1"/>
    <col min="6" max="6" width="8.421875" style="1" customWidth="1"/>
    <col min="7" max="7" width="13.28125" style="1" customWidth="1"/>
    <col min="8" max="8" width="10.7109375" style="1" customWidth="1"/>
    <col min="9" max="9" width="10.140625" style="1" bestFit="1" customWidth="1"/>
    <col min="10" max="10" width="15.140625" style="2" customWidth="1"/>
    <col min="11" max="11" width="9.28125" style="1" bestFit="1" customWidth="1"/>
    <col min="12" max="12" width="10.8515625" style="1" customWidth="1"/>
    <col min="13" max="13" width="10.7109375" style="1" customWidth="1"/>
    <col min="14" max="16384" width="9.140625" style="1" customWidth="1"/>
  </cols>
  <sheetData>
    <row r="1" spans="2:6" ht="12.75">
      <c r="B1" s="4" t="s">
        <v>61</v>
      </c>
      <c r="C1" s="27"/>
      <c r="D1" s="5"/>
      <c r="E1" s="4"/>
      <c r="F1" s="4"/>
    </row>
    <row r="3" spans="1:10" ht="51" customHeight="1">
      <c r="A3" s="6" t="s">
        <v>9</v>
      </c>
      <c r="B3" s="6" t="s">
        <v>0</v>
      </c>
      <c r="C3" s="7" t="s">
        <v>1</v>
      </c>
      <c r="D3" s="35" t="s">
        <v>29</v>
      </c>
      <c r="E3" s="6" t="s">
        <v>2</v>
      </c>
      <c r="F3" s="7" t="s">
        <v>3</v>
      </c>
      <c r="G3" s="7" t="s">
        <v>4</v>
      </c>
      <c r="H3" s="7" t="s">
        <v>5</v>
      </c>
      <c r="I3" s="7" t="s">
        <v>13</v>
      </c>
      <c r="J3" s="35" t="s">
        <v>30</v>
      </c>
    </row>
    <row r="4" spans="1:13" ht="12.75">
      <c r="A4" s="1">
        <v>1</v>
      </c>
      <c r="B4" s="1" t="s">
        <v>47</v>
      </c>
      <c r="C4" s="8" t="s">
        <v>10</v>
      </c>
      <c r="D4" s="34">
        <v>4027220</v>
      </c>
      <c r="E4" s="1" t="s">
        <v>19</v>
      </c>
      <c r="F4" s="1">
        <v>-70</v>
      </c>
      <c r="G4" s="1">
        <v>2</v>
      </c>
      <c r="H4" s="1">
        <v>519</v>
      </c>
      <c r="I4" s="2">
        <f aca="true" t="shared" si="0" ref="I4:I19">D4/H4</f>
        <v>7759.5761078998075</v>
      </c>
      <c r="J4" s="34">
        <v>24193664</v>
      </c>
      <c r="K4" s="2"/>
      <c r="M4" s="19"/>
    </row>
    <row r="5" spans="1:13" ht="12.75">
      <c r="A5" s="1">
        <v>2</v>
      </c>
      <c r="B5" s="1" t="s">
        <v>48</v>
      </c>
      <c r="C5" s="8" t="s">
        <v>10</v>
      </c>
      <c r="D5" s="34">
        <v>2333219</v>
      </c>
      <c r="E5" s="1" t="s">
        <v>42</v>
      </c>
      <c r="F5">
        <v>-73</v>
      </c>
      <c r="G5">
        <v>2</v>
      </c>
      <c r="H5">
        <v>458</v>
      </c>
      <c r="I5" s="34">
        <f t="shared" si="0"/>
        <v>5094.364628820961</v>
      </c>
      <c r="J5" s="34">
        <v>14516560</v>
      </c>
      <c r="K5" s="2"/>
      <c r="M5" s="19"/>
    </row>
    <row r="6" spans="1:13" ht="12.75">
      <c r="A6" s="1">
        <v>3</v>
      </c>
      <c r="B6" s="1" t="s">
        <v>43</v>
      </c>
      <c r="C6" s="8" t="s">
        <v>11</v>
      </c>
      <c r="D6" s="2">
        <v>1475760</v>
      </c>
      <c r="E6" s="1" t="s">
        <v>23</v>
      </c>
      <c r="F6" s="1">
        <v>-49</v>
      </c>
      <c r="G6" s="1">
        <v>4</v>
      </c>
      <c r="H6" s="3">
        <v>488</v>
      </c>
      <c r="I6" s="34">
        <f t="shared" si="0"/>
        <v>3024.098360655738</v>
      </c>
      <c r="J6" s="2">
        <v>41579776</v>
      </c>
      <c r="K6" s="2"/>
      <c r="M6" s="19"/>
    </row>
    <row r="7" spans="1:13" ht="12.75">
      <c r="A7" s="1">
        <v>4</v>
      </c>
      <c r="B7" s="9" t="s">
        <v>53</v>
      </c>
      <c r="C7" s="8" t="s">
        <v>10</v>
      </c>
      <c r="D7" s="2">
        <v>1152349</v>
      </c>
      <c r="E7" s="1" t="s">
        <v>65</v>
      </c>
      <c r="G7" s="1">
        <v>1</v>
      </c>
      <c r="H7" s="3">
        <v>422</v>
      </c>
      <c r="I7" s="34">
        <f t="shared" si="0"/>
        <v>2730.6848341232226</v>
      </c>
      <c r="J7" s="2">
        <v>1152349</v>
      </c>
      <c r="K7" s="2"/>
      <c r="M7" s="19"/>
    </row>
    <row r="8" spans="1:13" ht="12.75">
      <c r="A8" s="1">
        <v>5</v>
      </c>
      <c r="B8" s="9" t="s">
        <v>44</v>
      </c>
      <c r="C8" s="8" t="s">
        <v>10</v>
      </c>
      <c r="D8" s="2">
        <v>866602</v>
      </c>
      <c r="E8" s="1" t="s">
        <v>49</v>
      </c>
      <c r="F8" s="1">
        <v>-38</v>
      </c>
      <c r="G8" s="1">
        <v>3</v>
      </c>
      <c r="H8" s="3">
        <v>355</v>
      </c>
      <c r="I8" s="2">
        <f t="shared" si="0"/>
        <v>2441.1323943661973</v>
      </c>
      <c r="J8" s="2">
        <v>7861069</v>
      </c>
      <c r="K8" s="2"/>
      <c r="M8" s="19"/>
    </row>
    <row r="9" spans="1:13" ht="12.75">
      <c r="A9" s="1">
        <v>6</v>
      </c>
      <c r="B9" s="9" t="s">
        <v>39</v>
      </c>
      <c r="C9" s="8" t="s">
        <v>10</v>
      </c>
      <c r="D9" s="2">
        <v>312828</v>
      </c>
      <c r="E9" s="1" t="s">
        <v>42</v>
      </c>
      <c r="F9" s="1">
        <v>-57</v>
      </c>
      <c r="G9" s="1">
        <v>6</v>
      </c>
      <c r="H9" s="3">
        <v>409</v>
      </c>
      <c r="I9" s="2">
        <f t="shared" si="0"/>
        <v>764.8606356968215</v>
      </c>
      <c r="J9" s="2">
        <v>36733582</v>
      </c>
      <c r="K9" s="2"/>
      <c r="M9" s="19"/>
    </row>
    <row r="10" spans="1:13" ht="12.75">
      <c r="A10" s="1">
        <v>7</v>
      </c>
      <c r="B10" s="9" t="s">
        <v>40</v>
      </c>
      <c r="C10" s="8" t="s">
        <v>26</v>
      </c>
      <c r="D10" s="2">
        <v>243461</v>
      </c>
      <c r="E10" s="1" t="s">
        <v>19</v>
      </c>
      <c r="F10" s="1">
        <v>-49</v>
      </c>
      <c r="G10" s="1">
        <v>5</v>
      </c>
      <c r="H10" s="3">
        <v>248</v>
      </c>
      <c r="I10" s="2">
        <f t="shared" si="0"/>
        <v>981.6975806451613</v>
      </c>
      <c r="J10" s="2">
        <v>13325722</v>
      </c>
      <c r="K10" s="2"/>
      <c r="M10" s="19"/>
    </row>
    <row r="11" spans="1:13" ht="12.75">
      <c r="A11" s="1">
        <v>8</v>
      </c>
      <c r="B11" s="9" t="s">
        <v>55</v>
      </c>
      <c r="C11" s="8" t="s">
        <v>10</v>
      </c>
      <c r="D11" s="2">
        <v>94136</v>
      </c>
      <c r="E11" s="1" t="s">
        <v>66</v>
      </c>
      <c r="G11" s="1">
        <v>1</v>
      </c>
      <c r="H11" s="3">
        <v>83</v>
      </c>
      <c r="I11" s="2">
        <f t="shared" si="0"/>
        <v>1134.1686746987953</v>
      </c>
      <c r="J11" s="2">
        <v>94136</v>
      </c>
      <c r="K11" s="2"/>
      <c r="M11" s="19"/>
    </row>
    <row r="12" spans="1:13" ht="12.75">
      <c r="A12" s="1">
        <v>9</v>
      </c>
      <c r="B12" s="9" t="s">
        <v>64</v>
      </c>
      <c r="C12" s="8" t="s">
        <v>26</v>
      </c>
      <c r="D12" s="2">
        <v>62622</v>
      </c>
      <c r="E12" s="1" t="s">
        <v>59</v>
      </c>
      <c r="G12" s="1">
        <v>1</v>
      </c>
      <c r="H12" s="3">
        <v>217</v>
      </c>
      <c r="I12" s="2">
        <f t="shared" si="0"/>
        <v>288.5806451612903</v>
      </c>
      <c r="J12" s="2">
        <v>62622</v>
      </c>
      <c r="K12" s="2"/>
      <c r="M12" s="19"/>
    </row>
    <row r="13" spans="1:11" ht="12.75">
      <c r="A13" s="1">
        <v>10</v>
      </c>
      <c r="B13" s="9" t="s">
        <v>63</v>
      </c>
      <c r="C13" s="8" t="s">
        <v>16</v>
      </c>
      <c r="D13" s="2">
        <v>54511</v>
      </c>
      <c r="E13" s="1" t="s">
        <v>67</v>
      </c>
      <c r="G13" s="1">
        <v>1</v>
      </c>
      <c r="H13" s="3">
        <v>28</v>
      </c>
      <c r="I13" s="2">
        <f t="shared" si="0"/>
        <v>1946.8214285714287</v>
      </c>
      <c r="J13" s="2">
        <v>54511</v>
      </c>
      <c r="K13" s="2"/>
    </row>
    <row r="14" spans="1:12" s="31" customFormat="1" ht="12.75">
      <c r="A14" s="1">
        <v>11</v>
      </c>
      <c r="B14" s="9" t="s">
        <v>45</v>
      </c>
      <c r="C14" s="20" t="s">
        <v>16</v>
      </c>
      <c r="D14" s="2">
        <v>52732</v>
      </c>
      <c r="E14" s="1" t="s">
        <v>50</v>
      </c>
      <c r="F14" s="1">
        <v>-62</v>
      </c>
      <c r="G14" s="1">
        <v>3</v>
      </c>
      <c r="H14" s="3">
        <v>27</v>
      </c>
      <c r="I14" s="33">
        <f t="shared" si="0"/>
        <v>1953.037037037037</v>
      </c>
      <c r="J14" s="2">
        <v>726296</v>
      </c>
      <c r="K14" s="33"/>
      <c r="L14" s="32"/>
    </row>
    <row r="15" spans="1:13" ht="12.75">
      <c r="A15" s="1">
        <v>12</v>
      </c>
      <c r="B15" s="9" t="s">
        <v>54</v>
      </c>
      <c r="C15" s="8" t="s">
        <v>16</v>
      </c>
      <c r="D15" s="2">
        <v>44242</v>
      </c>
      <c r="E15" s="1" t="s">
        <v>50</v>
      </c>
      <c r="G15" s="1">
        <v>1</v>
      </c>
      <c r="H15" s="3">
        <v>36</v>
      </c>
      <c r="I15" s="2">
        <f t="shared" si="0"/>
        <v>1228.9444444444443</v>
      </c>
      <c r="J15" s="2">
        <v>44242</v>
      </c>
      <c r="K15" s="2"/>
      <c r="M15" s="19"/>
    </row>
    <row r="16" spans="1:12" s="31" customFormat="1" ht="12.75">
      <c r="A16" s="1">
        <v>13</v>
      </c>
      <c r="B16" s="9" t="s">
        <v>62</v>
      </c>
      <c r="C16" s="20" t="s">
        <v>60</v>
      </c>
      <c r="D16" s="2">
        <v>25253</v>
      </c>
      <c r="E16" s="1" t="s">
        <v>20</v>
      </c>
      <c r="F16" s="1"/>
      <c r="G16" s="1">
        <v>1</v>
      </c>
      <c r="H16" s="3">
        <v>23</v>
      </c>
      <c r="I16" s="33">
        <f t="shared" si="0"/>
        <v>1097.9565217391305</v>
      </c>
      <c r="J16" s="34">
        <v>25253</v>
      </c>
      <c r="K16" s="33"/>
      <c r="L16" s="32"/>
    </row>
    <row r="17" spans="1:12" s="31" customFormat="1" ht="12.75">
      <c r="A17" s="1">
        <v>14</v>
      </c>
      <c r="B17" s="9" t="s">
        <v>58</v>
      </c>
      <c r="C17" s="8" t="s">
        <v>10</v>
      </c>
      <c r="D17" s="2">
        <v>23769</v>
      </c>
      <c r="E17" s="1" t="s">
        <v>68</v>
      </c>
      <c r="F17" s="1"/>
      <c r="G17" s="1">
        <v>1</v>
      </c>
      <c r="H17" s="3">
        <v>50</v>
      </c>
      <c r="I17" s="33">
        <f t="shared" si="0"/>
        <v>475.38</v>
      </c>
      <c r="J17" s="34">
        <v>23769</v>
      </c>
      <c r="K17" s="33"/>
      <c r="L17" s="32"/>
    </row>
    <row r="18" spans="1:12" ht="12.75">
      <c r="A18" s="1">
        <v>15</v>
      </c>
      <c r="B18" s="9" t="s">
        <v>33</v>
      </c>
      <c r="C18" s="8" t="s">
        <v>27</v>
      </c>
      <c r="D18" s="2">
        <v>19657</v>
      </c>
      <c r="E18" s="1" t="s">
        <v>25</v>
      </c>
      <c r="F18" s="1">
        <v>-25</v>
      </c>
      <c r="G18" s="1">
        <v>8</v>
      </c>
      <c r="H18" s="3">
        <v>15</v>
      </c>
      <c r="I18" s="2">
        <f t="shared" si="0"/>
        <v>1310.4666666666667</v>
      </c>
      <c r="J18" s="34">
        <v>1067315</v>
      </c>
      <c r="K18" s="2"/>
      <c r="L18" s="12"/>
    </row>
    <row r="19" spans="1:11" ht="12.75">
      <c r="A19" s="10"/>
      <c r="B19" s="10" t="s">
        <v>14</v>
      </c>
      <c r="C19" s="28"/>
      <c r="D19" s="22">
        <f>SUM(D4:D18)</f>
        <v>10788361</v>
      </c>
      <c r="E19" s="10"/>
      <c r="F19" s="10"/>
      <c r="G19" s="10"/>
      <c r="H19" s="24">
        <f>SUM(H4:H18)</f>
        <v>3378</v>
      </c>
      <c r="I19" s="22">
        <f t="shared" si="0"/>
        <v>3193.7125518058024</v>
      </c>
      <c r="J19" s="22">
        <f>SUM(J4:J18)</f>
        <v>141460866</v>
      </c>
      <c r="K19" s="2"/>
    </row>
    <row r="20" spans="1:12" ht="12.75">
      <c r="A20"/>
      <c r="B20" s="14"/>
      <c r="C20" s="18"/>
      <c r="D20" s="17"/>
      <c r="E20"/>
      <c r="F20"/>
      <c r="G20"/>
      <c r="H20" s="17"/>
      <c r="I20" s="17"/>
      <c r="J20" s="17"/>
      <c r="K20" s="2"/>
      <c r="L20" s="30"/>
    </row>
    <row r="21" spans="1:12" ht="12.75">
      <c r="A21"/>
      <c r="B21" s="16" t="s">
        <v>8</v>
      </c>
      <c r="C21" s="18"/>
      <c r="D21" s="17"/>
      <c r="E21"/>
      <c r="F21"/>
      <c r="G21"/>
      <c r="H21" s="17"/>
      <c r="I21" s="17"/>
      <c r="J21" s="17"/>
      <c r="K21" s="2"/>
      <c r="L21" s="1" t="s">
        <v>17</v>
      </c>
    </row>
    <row r="22" spans="1:11" ht="12.75">
      <c r="A22">
        <v>17</v>
      </c>
      <c r="B22" s="9" t="s">
        <v>36</v>
      </c>
      <c r="C22" s="18" t="s">
        <v>38</v>
      </c>
      <c r="D22" s="2">
        <v>18576</v>
      </c>
      <c r="E22" t="s">
        <v>18</v>
      </c>
      <c r="F22">
        <v>-36</v>
      </c>
      <c r="G22">
        <v>7</v>
      </c>
      <c r="H22" s="3">
        <v>28</v>
      </c>
      <c r="I22" s="2">
        <f>D22/H22</f>
        <v>663.4285714285714</v>
      </c>
      <c r="J22" s="2">
        <v>1280074</v>
      </c>
      <c r="K22" s="2"/>
    </row>
    <row r="23" spans="1:10" ht="12.75">
      <c r="A23" s="1">
        <v>33</v>
      </c>
      <c r="B23" s="9" t="s">
        <v>56</v>
      </c>
      <c r="C23" s="8" t="s">
        <v>12</v>
      </c>
      <c r="D23" s="26">
        <v>2583</v>
      </c>
      <c r="E23" s="1" t="s">
        <v>71</v>
      </c>
      <c r="G23" s="25">
        <v>1</v>
      </c>
      <c r="H23" s="25">
        <v>1</v>
      </c>
      <c r="I23" s="2">
        <f>D23/H23</f>
        <v>2583</v>
      </c>
      <c r="J23" s="2">
        <v>2583</v>
      </c>
    </row>
    <row r="24" spans="1:11" ht="12.75">
      <c r="A24">
        <v>38</v>
      </c>
      <c r="B24" s="9" t="s">
        <v>21</v>
      </c>
      <c r="C24" s="18" t="s">
        <v>22</v>
      </c>
      <c r="D24" s="2">
        <v>1447</v>
      </c>
      <c r="E24" t="s">
        <v>24</v>
      </c>
      <c r="F24">
        <v>-41</v>
      </c>
      <c r="G24">
        <v>12</v>
      </c>
      <c r="H24" s="3">
        <v>4</v>
      </c>
      <c r="I24" s="2">
        <f>D24/H24</f>
        <v>361.75</v>
      </c>
      <c r="J24" s="2">
        <v>157104</v>
      </c>
      <c r="K24" s="2"/>
    </row>
    <row r="25" spans="1:11" ht="12.75">
      <c r="A25">
        <v>40</v>
      </c>
      <c r="B25" s="9" t="s">
        <v>41</v>
      </c>
      <c r="C25" s="18" t="s">
        <v>37</v>
      </c>
      <c r="D25" s="2">
        <v>1116</v>
      </c>
      <c r="E25" s="1" t="s">
        <v>46</v>
      </c>
      <c r="F25" s="1">
        <v>-46</v>
      </c>
      <c r="G25" s="1">
        <v>6</v>
      </c>
      <c r="H25" s="3">
        <v>3</v>
      </c>
      <c r="I25" s="2">
        <f>D25/H25</f>
        <v>372</v>
      </c>
      <c r="J25" s="2">
        <v>164891</v>
      </c>
      <c r="K25" s="2"/>
    </row>
    <row r="26" spans="1:10" ht="12.75">
      <c r="A26" s="1">
        <v>42</v>
      </c>
      <c r="B26" s="1" t="s">
        <v>31</v>
      </c>
      <c r="C26" s="18" t="s">
        <v>34</v>
      </c>
      <c r="D26" s="26">
        <v>914</v>
      </c>
      <c r="E26" s="1" t="s">
        <v>59</v>
      </c>
      <c r="F26" s="31">
        <v>60</v>
      </c>
      <c r="G26" s="25">
        <v>8</v>
      </c>
      <c r="H26" s="25">
        <v>3</v>
      </c>
      <c r="I26" s="34">
        <f>D26/H26</f>
        <v>304.6666666666667</v>
      </c>
      <c r="J26" s="2">
        <v>45313</v>
      </c>
    </row>
    <row r="27" spans="1:11" ht="12.75">
      <c r="A27">
        <v>43</v>
      </c>
      <c r="B27" s="9" t="s">
        <v>32</v>
      </c>
      <c r="C27" s="8" t="s">
        <v>35</v>
      </c>
      <c r="D27" s="2">
        <v>897</v>
      </c>
      <c r="E27" s="1" t="s">
        <v>28</v>
      </c>
      <c r="F27" s="1">
        <v>-58</v>
      </c>
      <c r="G27" s="1">
        <v>8</v>
      </c>
      <c r="H27" s="3">
        <v>3</v>
      </c>
      <c r="I27" s="2">
        <f>D27/H27</f>
        <v>299</v>
      </c>
      <c r="J27" s="2">
        <v>103777</v>
      </c>
      <c r="K27" s="2"/>
    </row>
    <row r="28" spans="1:10" ht="12.75">
      <c r="A28" s="1">
        <v>48</v>
      </c>
      <c r="B28" s="9" t="s">
        <v>51</v>
      </c>
      <c r="C28" s="18" t="s">
        <v>22</v>
      </c>
      <c r="D28" s="26">
        <v>500</v>
      </c>
      <c r="E28" s="1" t="s">
        <v>52</v>
      </c>
      <c r="F28" s="1">
        <v>-70</v>
      </c>
      <c r="G28" s="25">
        <v>3</v>
      </c>
      <c r="H28" s="25">
        <v>2</v>
      </c>
      <c r="I28" s="2">
        <f>D28/H28</f>
        <v>250</v>
      </c>
      <c r="J28" s="2">
        <v>14839</v>
      </c>
    </row>
    <row r="29" ht="12.75">
      <c r="I29" s="2"/>
    </row>
    <row r="30" spans="2:9" ht="12.75">
      <c r="B30" s="16" t="s">
        <v>6</v>
      </c>
      <c r="D30" s="26"/>
      <c r="G30" s="25"/>
      <c r="H30" s="25"/>
      <c r="I30" s="2"/>
    </row>
    <row r="31" spans="1:10" ht="12.75">
      <c r="A31" s="1">
        <v>18</v>
      </c>
      <c r="B31" s="9" t="s">
        <v>57</v>
      </c>
      <c r="C31" s="8" t="s">
        <v>10</v>
      </c>
      <c r="D31" s="26">
        <v>17110</v>
      </c>
      <c r="E31" s="1" t="s">
        <v>18</v>
      </c>
      <c r="G31" s="25">
        <v>1</v>
      </c>
      <c r="H31" s="25">
        <v>20</v>
      </c>
      <c r="I31" s="2">
        <f>D31/H31</f>
        <v>855.5</v>
      </c>
      <c r="J31" s="2">
        <v>17110</v>
      </c>
    </row>
    <row r="32" spans="1:10" ht="12.75">
      <c r="A32" s="1">
        <v>21</v>
      </c>
      <c r="B32" s="9" t="s">
        <v>69</v>
      </c>
      <c r="C32" s="8" t="s">
        <v>16</v>
      </c>
      <c r="D32" s="26">
        <v>9043</v>
      </c>
      <c r="E32" s="1" t="s">
        <v>70</v>
      </c>
      <c r="G32" s="25">
        <v>1</v>
      </c>
      <c r="H32" s="25">
        <v>2</v>
      </c>
      <c r="I32" s="2">
        <f>D32/H32</f>
        <v>4521.5</v>
      </c>
      <c r="J32" s="2">
        <v>9043</v>
      </c>
    </row>
    <row r="34" spans="2:11" ht="12.75">
      <c r="B34" s="11" t="s">
        <v>15</v>
      </c>
      <c r="D34" s="12"/>
      <c r="K34" s="15"/>
    </row>
    <row r="35" spans="2:11" ht="12.75">
      <c r="B35" s="1" t="s">
        <v>72</v>
      </c>
      <c r="K35" s="15"/>
    </row>
    <row r="36" ht="12.75">
      <c r="K36" s="15"/>
    </row>
    <row r="37" spans="2:11" ht="12.75">
      <c r="B37" s="1" t="s">
        <v>73</v>
      </c>
      <c r="K37" s="15"/>
    </row>
    <row r="38" ht="12.75">
      <c r="K38" s="15"/>
    </row>
    <row r="39" spans="2:11" ht="12.75">
      <c r="B39" s="1" t="s">
        <v>74</v>
      </c>
      <c r="D39" s="12"/>
      <c r="K39" s="21"/>
    </row>
    <row r="40" ht="12.75">
      <c r="K40" s="21"/>
    </row>
    <row r="41" spans="2:11" ht="12.75">
      <c r="B41" s="1" t="s">
        <v>75</v>
      </c>
      <c r="K41" s="15"/>
    </row>
    <row r="42" ht="12.75">
      <c r="K42" s="15"/>
    </row>
    <row r="43" spans="2:11" ht="12.75">
      <c r="B43" s="1" t="s">
        <v>76</v>
      </c>
      <c r="C43" s="29"/>
      <c r="K43" s="15"/>
    </row>
    <row r="44" ht="12.75">
      <c r="K44" s="15"/>
    </row>
    <row r="45" spans="2:11" ht="12.75">
      <c r="B45" s="13" t="s">
        <v>7</v>
      </c>
      <c r="K45" s="15"/>
    </row>
    <row r="46" ht="12.75">
      <c r="K46" s="15"/>
    </row>
    <row r="47" spans="2:11" ht="12.75">
      <c r="B47" s="11" t="s">
        <v>77</v>
      </c>
      <c r="K47" s="23"/>
    </row>
    <row r="48" spans="2:11" ht="12.75">
      <c r="B48" s="1" t="s">
        <v>81</v>
      </c>
      <c r="C48" s="8" t="s">
        <v>12</v>
      </c>
      <c r="K48" s="23"/>
    </row>
    <row r="49" spans="2:11" ht="12.75">
      <c r="B49" s="1" t="s">
        <v>78</v>
      </c>
      <c r="C49" s="8" t="s">
        <v>16</v>
      </c>
      <c r="K49" s="23"/>
    </row>
    <row r="50" spans="2:11" ht="12.75">
      <c r="B50" s="1" t="s">
        <v>79</v>
      </c>
      <c r="C50" s="8" t="s">
        <v>16</v>
      </c>
      <c r="K50" s="23"/>
    </row>
    <row r="51" spans="2:11" ht="12.75">
      <c r="B51" s="1" t="s">
        <v>80</v>
      </c>
      <c r="C51" s="8" t="s">
        <v>12</v>
      </c>
      <c r="K51" s="23"/>
    </row>
    <row r="52" spans="2:11" ht="12.75">
      <c r="B52" s="1" t="s">
        <v>82</v>
      </c>
      <c r="C52" s="8" t="s">
        <v>10</v>
      </c>
      <c r="K52" s="23"/>
    </row>
    <row r="53" spans="2:11" ht="12.75">
      <c r="B53" s="1" t="s">
        <v>83</v>
      </c>
      <c r="C53" s="8" t="s">
        <v>37</v>
      </c>
      <c r="K53" s="23"/>
    </row>
    <row r="54" spans="2:11" ht="12.75">
      <c r="B54" s="1" t="s">
        <v>84</v>
      </c>
      <c r="C54" s="8" t="s">
        <v>10</v>
      </c>
      <c r="K54" s="23"/>
    </row>
    <row r="55" spans="2:11" ht="12.75">
      <c r="B55" s="1" t="s">
        <v>85</v>
      </c>
      <c r="C55" s="8" t="s">
        <v>10</v>
      </c>
      <c r="K55" s="23"/>
    </row>
    <row r="56" spans="2:11" ht="12.75">
      <c r="B56" s="1" t="s">
        <v>86</v>
      </c>
      <c r="C56" s="8" t="s">
        <v>27</v>
      </c>
      <c r="K56" s="23"/>
    </row>
    <row r="57" spans="2:11" ht="12.75">
      <c r="B57" s="1" t="s">
        <v>87</v>
      </c>
      <c r="C57" s="8" t="s">
        <v>10</v>
      </c>
      <c r="K57" s="23"/>
    </row>
    <row r="58" spans="2:11" ht="12.75">
      <c r="B58" s="1" t="s">
        <v>88</v>
      </c>
      <c r="C58" s="8" t="s">
        <v>11</v>
      </c>
      <c r="K58" s="23"/>
    </row>
    <row r="59" ht="12.75">
      <c r="K59" s="23"/>
    </row>
    <row r="60" ht="12.75">
      <c r="K60" s="23"/>
    </row>
    <row r="61" ht="12.75">
      <c r="K61" s="23"/>
    </row>
    <row r="62" ht="12.75">
      <c r="K62" s="23"/>
    </row>
    <row r="63" ht="12.75">
      <c r="K63" s="23"/>
    </row>
    <row r="64" ht="12.75">
      <c r="K64" s="23"/>
    </row>
    <row r="65" ht="12.75">
      <c r="K65" s="23"/>
    </row>
    <row r="66" ht="12.75">
      <c r="K66" s="23"/>
    </row>
    <row r="67" ht="12.75">
      <c r="K67" s="23"/>
    </row>
    <row r="68" spans="2:11" ht="12.75">
      <c r="B68" s="11"/>
      <c r="K68" s="23"/>
    </row>
    <row r="69" ht="12.75">
      <c r="K69" s="23"/>
    </row>
    <row r="70" ht="12.75">
      <c r="K70" s="23"/>
    </row>
    <row r="71" spans="2:11" ht="12.75">
      <c r="B71" s="11"/>
      <c r="K71" s="23"/>
    </row>
    <row r="72" ht="12.75">
      <c r="K72" s="23"/>
    </row>
  </sheetData>
  <printOptions gridLines="1" headings="1"/>
  <pageMargins left="0.7480314960629921" right="0.7480314960629921" top="0.3937007874015748" bottom="0.3937007874015748" header="0.5118110236220472" footer="0.5118110236220472"/>
  <pageSetup fitToHeight="2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sperkins</dc:creator>
  <cp:keywords/>
  <dc:description/>
  <cp:lastModifiedBy>sperkins</cp:lastModifiedBy>
  <cp:lastPrinted>2007-07-23T13:50:21Z</cp:lastPrinted>
  <dcterms:created xsi:type="dcterms:W3CDTF">2003-03-10T14:35:23Z</dcterms:created>
  <dcterms:modified xsi:type="dcterms:W3CDTF">2007-08-06T16:18:44Z</dcterms:modified>
  <cp:category/>
  <cp:version/>
  <cp:contentType/>
  <cp:contentStatus/>
</cp:coreProperties>
</file>