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<sst xmlns="http://schemas.openxmlformats.org/spreadsheetml/2006/main" count="119" uniqueCount="90">
  <si>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</si>
  <si>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</si>
  <si>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</si>
  <si>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</si>
  <si>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</si>
  <si>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</si>
  <si>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</si>
  <si>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</si>
  <si>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</si>
  <si>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</si>
  <si>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</si>
  <si>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</si>
  <si>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Stardust</t>
  </si>
  <si>
    <t>UK/USA</t>
  </si>
  <si>
    <t>Paramount</t>
  </si>
  <si>
    <t>Eastern Promises</t>
  </si>
  <si>
    <t>UK/Can</t>
  </si>
  <si>
    <t>Entertainment</t>
  </si>
  <si>
    <t>20th Century Fox</t>
  </si>
  <si>
    <t>Ind</t>
  </si>
  <si>
    <t>Atonement</t>
  </si>
  <si>
    <t>UK</t>
  </si>
  <si>
    <t>Universal</t>
  </si>
  <si>
    <t>Momentum</t>
  </si>
  <si>
    <t>Total</t>
  </si>
  <si>
    <t>Other UK films</t>
  </si>
  <si>
    <t>Control</t>
  </si>
  <si>
    <t>Other openers</t>
  </si>
  <si>
    <t>Comments on this week's top 15 results</t>
  </si>
  <si>
    <t>* Includes domestic productions and co-productions</t>
  </si>
  <si>
    <t>Elizabeth: The Golden Age</t>
  </si>
  <si>
    <t>UK=yes</t>
  </si>
  <si>
    <t>BO  of UK films</t>
  </si>
  <si>
    <t>American Gangster</t>
  </si>
  <si>
    <t>Beowulf</t>
  </si>
  <si>
    <t>Earth</t>
  </si>
  <si>
    <t>UK/Ger</t>
  </si>
  <si>
    <t>Warner Bros.</t>
  </si>
  <si>
    <t>Sleuth</t>
  </si>
  <si>
    <t>Fred Claus</t>
  </si>
  <si>
    <t>Hitman</t>
  </si>
  <si>
    <t>USA/UK</t>
  </si>
  <si>
    <t>Fra/USA</t>
  </si>
  <si>
    <r>
      <t>Path</t>
    </r>
    <r>
      <rPr>
        <sz val="10"/>
        <rFont val="Arial"/>
        <family val="0"/>
      </rPr>
      <t>é</t>
    </r>
  </si>
  <si>
    <t>Optimum Releasing</t>
  </si>
  <si>
    <t>The Magic Flute</t>
  </si>
  <si>
    <t>UK/Fra</t>
  </si>
  <si>
    <t>Brick Lane</t>
  </si>
  <si>
    <t>Revolver</t>
  </si>
  <si>
    <t>Bee Movie</t>
  </si>
  <si>
    <t>Chromophobia</t>
  </si>
  <si>
    <t>Enchanted</t>
  </si>
  <si>
    <t>Mr Magorium's Wonder Emporium</t>
  </si>
  <si>
    <t>My Kid Could Paint That</t>
  </si>
  <si>
    <t>We Own the Night</t>
  </si>
  <si>
    <t>UK/Fra/USA</t>
  </si>
  <si>
    <t>The Golden Compass</t>
  </si>
  <si>
    <t>The Killing of John Lennon</t>
  </si>
  <si>
    <t>The Works</t>
  </si>
  <si>
    <t>The Bourne Ultimatum</t>
  </si>
  <si>
    <t>UK* films in top 15: 3</t>
  </si>
  <si>
    <t>Disney</t>
  </si>
  <si>
    <t>Icon</t>
  </si>
  <si>
    <t>Sony</t>
  </si>
  <si>
    <t xml:space="preserve">St. Trinian's </t>
  </si>
  <si>
    <t xml:space="preserve">I'm Not There </t>
  </si>
  <si>
    <t>Alvin and the Chipmunks</t>
  </si>
  <si>
    <t>Taar Zameen Par</t>
  </si>
  <si>
    <t>Welcome</t>
  </si>
  <si>
    <t>USA/Ger</t>
  </si>
  <si>
    <t>Weekend 21 Dec - 23 Dec 2007 UK box office</t>
  </si>
  <si>
    <t>Studio 18</t>
  </si>
  <si>
    <t>P. S. I Love You</t>
  </si>
  <si>
    <t>UTV</t>
  </si>
  <si>
    <t>UK/Ger/USA</t>
  </si>
  <si>
    <t>Death at a Funeral</t>
  </si>
  <si>
    <t>Verve</t>
  </si>
  <si>
    <t>Against last weekend: + 8%</t>
  </si>
  <si>
    <t>Against last year:  + 32%</t>
  </si>
  <si>
    <t>Rolling 52 week ranking: 16th</t>
  </si>
  <si>
    <t>UK* share of top 15 gross:  43%</t>
  </si>
  <si>
    <t>Openers next week - 28 Dec</t>
  </si>
  <si>
    <t>Don’t Touch the Axe</t>
  </si>
  <si>
    <t>Fra/Ita</t>
  </si>
  <si>
    <t xml:space="preserve">Closing the Ring </t>
  </si>
  <si>
    <t>UK/Can/USA</t>
  </si>
  <si>
    <t>Princesas</t>
  </si>
  <si>
    <t>Spa</t>
  </si>
  <si>
    <t>-</t>
  </si>
  <si>
    <t>There are no other openers this week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</si>
</sst>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9" fontId="0" fillId="0" borderId="0" xfId="17" applyNumberFormat="1" applyAlignment="1">
      <alignment/>
    </xf>
    <xf numFmtId="9" fontId="0" fillId="0" borderId="0" xfId="19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17" applyNumberForma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85" zoomScaleNormal="85" workbookViewId="0" topLeftCell="A1">
      <selection activeCell="F16" sqref="F16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  <col min="11" max="11" width="9.57421875" style="0" customWidth="1"/>
    <col min="12" max="12" width="0" style="0" hidden="1" customWidth="1"/>
    <col min="13" max="13" width="17.00390625" style="0" hidden="1" customWidth="1"/>
    <col min="14" max="14" width="0" style="0" hidden="1" customWidth="1"/>
    <col min="15" max="15" width="16.421875" style="0" customWidth="1"/>
  </cols>
  <sheetData>
    <row r="1" spans="1:10" ht="12.75">
      <c r="A1" s="1"/>
      <c r="B1" s="2" t="s">
        <v>70</v>
      </c>
      <c r="C1" s="3"/>
      <c r="D1" s="4"/>
      <c r="E1" s="1"/>
      <c r="F1" s="1"/>
      <c r="G1" s="1"/>
      <c r="H1" s="1"/>
      <c r="I1" s="1"/>
      <c r="J1" s="4"/>
    </row>
    <row r="2" spans="1:13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L2" s="6" t="s">
        <v>31</v>
      </c>
      <c r="M2" s="6" t="s">
        <v>32</v>
      </c>
    </row>
    <row r="3" spans="1:15" ht="12.75">
      <c r="A3">
        <v>1</v>
      </c>
      <c r="B3" s="1" t="s">
        <v>51</v>
      </c>
      <c r="C3" s="16" t="s">
        <v>10</v>
      </c>
      <c r="D3" s="8">
        <v>2294576</v>
      </c>
      <c r="E3" t="s">
        <v>61</v>
      </c>
      <c r="F3">
        <v>-10</v>
      </c>
      <c r="G3">
        <v>2</v>
      </c>
      <c r="H3">
        <v>501</v>
      </c>
      <c r="I3" s="4">
        <f>D3/H3</f>
        <v>4579.992015968064</v>
      </c>
      <c r="J3" s="8">
        <v>6503159</v>
      </c>
      <c r="L3">
        <f>IF(ISNUMBER(FIND("UK",C3,1)),1,"")</f>
      </c>
      <c r="M3" s="26">
        <f>IF(L3=1,D3,"")</f>
      </c>
      <c r="O3" s="8"/>
    </row>
    <row r="4" spans="1:15" ht="12.75">
      <c r="A4">
        <v>2</v>
      </c>
      <c r="B4" t="s">
        <v>56</v>
      </c>
      <c r="C4" s="16" t="s">
        <v>13</v>
      </c>
      <c r="D4" s="8">
        <v>2288331</v>
      </c>
      <c r="E4" t="s">
        <v>17</v>
      </c>
      <c r="F4">
        <v>-24</v>
      </c>
      <c r="G4">
        <v>3</v>
      </c>
      <c r="H4">
        <v>479</v>
      </c>
      <c r="I4" s="4">
        <f aca="true" t="shared" si="0" ref="I4:I15">D4/H4</f>
        <v>4777.308977035491</v>
      </c>
      <c r="J4" s="8">
        <v>16320136</v>
      </c>
      <c r="L4">
        <f aca="true" t="shared" si="1" ref="L4:L17">IF(ISNUMBER(FIND("UK",C4,1)),1,"")</f>
        <v>1</v>
      </c>
      <c r="M4" s="26">
        <f aca="true" t="shared" si="2" ref="M4:M17">IF(L4=1,D4,"")</f>
        <v>2288331</v>
      </c>
      <c r="O4" s="8"/>
    </row>
    <row r="5" spans="1:15" ht="12.75">
      <c r="A5">
        <v>3</v>
      </c>
      <c r="B5" s="1" t="s">
        <v>64</v>
      </c>
      <c r="C5" s="16" t="s">
        <v>21</v>
      </c>
      <c r="D5" s="8">
        <v>1832594</v>
      </c>
      <c r="E5" t="s">
        <v>17</v>
      </c>
      <c r="G5">
        <v>1</v>
      </c>
      <c r="H5">
        <v>378</v>
      </c>
      <c r="I5" s="4">
        <v>4848</v>
      </c>
      <c r="J5" s="8">
        <v>1832594</v>
      </c>
      <c r="L5">
        <f t="shared" si="1"/>
        <v>1</v>
      </c>
      <c r="M5" s="26">
        <f t="shared" si="2"/>
        <v>1832594</v>
      </c>
      <c r="O5" s="8"/>
    </row>
    <row r="6" spans="1:15" ht="12.75">
      <c r="A6">
        <v>4</v>
      </c>
      <c r="B6" s="1" t="s">
        <v>66</v>
      </c>
      <c r="C6" s="16" t="s">
        <v>10</v>
      </c>
      <c r="D6" s="8">
        <v>1433937</v>
      </c>
      <c r="E6" s="1" t="s">
        <v>18</v>
      </c>
      <c r="G6">
        <v>1</v>
      </c>
      <c r="H6">
        <v>375</v>
      </c>
      <c r="I6" s="4">
        <f t="shared" si="0"/>
        <v>3823.832</v>
      </c>
      <c r="J6" s="8">
        <v>1433937</v>
      </c>
      <c r="L6">
        <f t="shared" si="1"/>
      </c>
      <c r="M6" s="26">
        <f t="shared" si="2"/>
      </c>
      <c r="O6" s="8"/>
    </row>
    <row r="7" spans="1:15" ht="12.75">
      <c r="A7">
        <v>5</v>
      </c>
      <c r="B7" s="1" t="s">
        <v>49</v>
      </c>
      <c r="C7" s="16" t="s">
        <v>10</v>
      </c>
      <c r="D7" s="8">
        <v>958896</v>
      </c>
      <c r="E7" t="s">
        <v>14</v>
      </c>
      <c r="F7">
        <v>-58</v>
      </c>
      <c r="G7">
        <v>2</v>
      </c>
      <c r="H7">
        <v>459</v>
      </c>
      <c r="I7" s="4">
        <f>D7/H7</f>
        <v>2089.098039215686</v>
      </c>
      <c r="J7" s="8">
        <v>3970814</v>
      </c>
      <c r="L7">
        <f t="shared" si="1"/>
      </c>
      <c r="M7" s="26">
        <f t="shared" si="2"/>
      </c>
      <c r="O7" s="8"/>
    </row>
    <row r="8" spans="1:15" ht="12.75">
      <c r="A8" s="1">
        <v>6</v>
      </c>
      <c r="B8" s="1" t="s">
        <v>39</v>
      </c>
      <c r="C8" s="3" t="s">
        <v>41</v>
      </c>
      <c r="D8" s="8">
        <v>674656</v>
      </c>
      <c r="E8" s="1" t="s">
        <v>37</v>
      </c>
      <c r="F8" s="1">
        <v>-6</v>
      </c>
      <c r="G8" s="1">
        <v>4</v>
      </c>
      <c r="H8" s="1">
        <v>415</v>
      </c>
      <c r="I8" s="4">
        <f>D8/H8</f>
        <v>1625.677108433735</v>
      </c>
      <c r="J8" s="8">
        <v>6204832</v>
      </c>
      <c r="L8">
        <f t="shared" si="1"/>
        <v>1</v>
      </c>
      <c r="M8" s="26">
        <f t="shared" si="2"/>
        <v>674656</v>
      </c>
      <c r="O8" s="8"/>
    </row>
    <row r="9" spans="1:13" ht="12.75">
      <c r="A9" s="1">
        <v>7</v>
      </c>
      <c r="B9" s="1" t="s">
        <v>68</v>
      </c>
      <c r="C9" s="16" t="s">
        <v>19</v>
      </c>
      <c r="D9" s="8">
        <v>369321</v>
      </c>
      <c r="E9" s="1" t="s">
        <v>71</v>
      </c>
      <c r="G9" s="1">
        <v>1</v>
      </c>
      <c r="H9" s="1">
        <v>40</v>
      </c>
      <c r="I9" s="4">
        <f>D9/H9</f>
        <v>9233.025</v>
      </c>
      <c r="J9" s="8">
        <v>369321</v>
      </c>
      <c r="L9">
        <f t="shared" si="1"/>
      </c>
      <c r="M9" s="26">
        <f t="shared" si="2"/>
      </c>
    </row>
    <row r="10" spans="1:15" ht="12.75">
      <c r="A10" s="1">
        <v>8</v>
      </c>
      <c r="B10" s="1" t="s">
        <v>52</v>
      </c>
      <c r="C10" s="16" t="s">
        <v>10</v>
      </c>
      <c r="D10" s="8">
        <v>320661</v>
      </c>
      <c r="E10" s="1" t="s">
        <v>62</v>
      </c>
      <c r="F10" s="1">
        <v>-30</v>
      </c>
      <c r="G10" s="1">
        <v>2</v>
      </c>
      <c r="H10" s="1">
        <v>342</v>
      </c>
      <c r="I10" s="4">
        <f t="shared" si="0"/>
        <v>937.6052631578947</v>
      </c>
      <c r="J10" s="8">
        <v>1043260</v>
      </c>
      <c r="L10">
        <f t="shared" si="1"/>
      </c>
      <c r="M10" s="26">
        <f t="shared" si="2"/>
      </c>
      <c r="O10" s="8"/>
    </row>
    <row r="11" spans="1:15" ht="12.75">
      <c r="A11" s="1">
        <v>9</v>
      </c>
      <c r="B11" s="1" t="s">
        <v>54</v>
      </c>
      <c r="C11" s="16" t="s">
        <v>10</v>
      </c>
      <c r="D11" s="8">
        <v>241689</v>
      </c>
      <c r="E11" s="1" t="s">
        <v>22</v>
      </c>
      <c r="F11" s="1">
        <v>-45</v>
      </c>
      <c r="G11" s="1">
        <v>2</v>
      </c>
      <c r="H11" s="1">
        <v>265</v>
      </c>
      <c r="I11" s="4">
        <f t="shared" si="0"/>
        <v>912.0339622641509</v>
      </c>
      <c r="J11" s="8">
        <v>983620</v>
      </c>
      <c r="L11">
        <f t="shared" si="1"/>
      </c>
      <c r="M11" s="26">
        <f t="shared" si="2"/>
      </c>
      <c r="O11" s="8"/>
    </row>
    <row r="12" spans="1:15" ht="12.75">
      <c r="A12" s="1">
        <v>10</v>
      </c>
      <c r="B12" s="1" t="s">
        <v>72</v>
      </c>
      <c r="C12" s="16" t="s">
        <v>10</v>
      </c>
      <c r="D12" s="8">
        <v>224096</v>
      </c>
      <c r="E12" s="1" t="s">
        <v>23</v>
      </c>
      <c r="F12" s="1"/>
      <c r="G12" s="1">
        <v>1</v>
      </c>
      <c r="H12" s="1">
        <v>81</v>
      </c>
      <c r="I12" s="4">
        <f t="shared" si="0"/>
        <v>2766.617283950617</v>
      </c>
      <c r="J12" s="8">
        <v>224096</v>
      </c>
      <c r="L12">
        <f t="shared" si="1"/>
      </c>
      <c r="M12" s="26">
        <f t="shared" si="2"/>
      </c>
      <c r="O12" s="8"/>
    </row>
    <row r="13" spans="1:15" ht="12.75">
      <c r="A13" s="1">
        <v>11</v>
      </c>
      <c r="B13" s="1" t="s">
        <v>40</v>
      </c>
      <c r="C13" s="3" t="s">
        <v>42</v>
      </c>
      <c r="D13" s="8">
        <v>181959</v>
      </c>
      <c r="E13" s="1" t="s">
        <v>18</v>
      </c>
      <c r="F13" s="1">
        <v>-37</v>
      </c>
      <c r="G13" s="1">
        <v>4</v>
      </c>
      <c r="H13" s="1">
        <v>232</v>
      </c>
      <c r="I13" s="4">
        <f t="shared" si="0"/>
        <v>784.3060344827586</v>
      </c>
      <c r="J13" s="8">
        <v>3393199</v>
      </c>
      <c r="L13">
        <f t="shared" si="1"/>
      </c>
      <c r="M13" s="26">
        <f t="shared" si="2"/>
      </c>
      <c r="O13" s="8"/>
    </row>
    <row r="14" spans="1:15" ht="12.75">
      <c r="A14" s="1">
        <v>12</v>
      </c>
      <c r="B14" s="1" t="s">
        <v>33</v>
      </c>
      <c r="C14" s="3" t="s">
        <v>10</v>
      </c>
      <c r="D14" s="8">
        <v>136244</v>
      </c>
      <c r="E14" s="1" t="s">
        <v>22</v>
      </c>
      <c r="F14" s="1">
        <v>-38</v>
      </c>
      <c r="G14" s="1">
        <v>6</v>
      </c>
      <c r="H14" s="1">
        <v>193</v>
      </c>
      <c r="I14" s="4">
        <f t="shared" si="0"/>
        <v>705.9274611398964</v>
      </c>
      <c r="J14" s="8">
        <v>9336495</v>
      </c>
      <c r="L14">
        <f t="shared" si="1"/>
      </c>
      <c r="M14" s="26">
        <f t="shared" si="2"/>
      </c>
      <c r="O14" s="8"/>
    </row>
    <row r="15" spans="1:15" ht="12.75">
      <c r="A15" s="1">
        <v>13</v>
      </c>
      <c r="B15" s="1" t="s">
        <v>67</v>
      </c>
      <c r="C15" s="16" t="s">
        <v>19</v>
      </c>
      <c r="D15" s="8">
        <v>66204</v>
      </c>
      <c r="E15" s="1" t="s">
        <v>73</v>
      </c>
      <c r="F15" s="1"/>
      <c r="G15" s="1">
        <v>1</v>
      </c>
      <c r="H15" s="1">
        <v>26</v>
      </c>
      <c r="I15" s="4">
        <f t="shared" si="0"/>
        <v>2546.3076923076924</v>
      </c>
      <c r="J15" s="8">
        <v>66204</v>
      </c>
      <c r="L15">
        <f t="shared" si="1"/>
      </c>
      <c r="M15" s="26">
        <f t="shared" si="2"/>
      </c>
      <c r="O15" s="8"/>
    </row>
    <row r="16" spans="1:15" ht="12.75">
      <c r="A16" s="1">
        <v>14</v>
      </c>
      <c r="B16" s="1" t="s">
        <v>34</v>
      </c>
      <c r="C16" s="3" t="s">
        <v>10</v>
      </c>
      <c r="D16" s="8">
        <v>64061</v>
      </c>
      <c r="E16" s="1" t="s">
        <v>37</v>
      </c>
      <c r="F16" s="1">
        <v>-41</v>
      </c>
      <c r="G16" s="1">
        <v>6</v>
      </c>
      <c r="H16" s="1">
        <v>62</v>
      </c>
      <c r="I16" s="4">
        <f>D16/H16</f>
        <v>1033.241935483871</v>
      </c>
      <c r="J16" s="8">
        <v>7043429</v>
      </c>
      <c r="L16">
        <f t="shared" si="1"/>
      </c>
      <c r="M16" s="26">
        <f t="shared" si="2"/>
      </c>
      <c r="O16" s="8"/>
    </row>
    <row r="17" spans="1:13" ht="12.75">
      <c r="A17" s="1">
        <v>15</v>
      </c>
      <c r="B17" s="1" t="s">
        <v>65</v>
      </c>
      <c r="C17" s="16" t="s">
        <v>69</v>
      </c>
      <c r="D17" s="8">
        <v>58491</v>
      </c>
      <c r="E17" s="1" t="s">
        <v>14</v>
      </c>
      <c r="G17" s="1">
        <v>1</v>
      </c>
      <c r="H17" s="1">
        <v>20</v>
      </c>
      <c r="I17" s="4">
        <f>D17/H17</f>
        <v>2924.55</v>
      </c>
      <c r="J17" s="8">
        <v>58491</v>
      </c>
      <c r="L17">
        <f t="shared" si="1"/>
      </c>
      <c r="M17" s="26">
        <f t="shared" si="2"/>
      </c>
    </row>
    <row r="18" spans="1:15" ht="12.75">
      <c r="A18" s="12"/>
      <c r="B18" s="12" t="s">
        <v>24</v>
      </c>
      <c r="C18" s="13"/>
      <c r="D18" s="14">
        <f>SUM(D3:D17)</f>
        <v>11145716</v>
      </c>
      <c r="E18" s="12"/>
      <c r="F18" s="12"/>
      <c r="G18" s="12"/>
      <c r="H18" s="15">
        <f>SUM(H3:H17)</f>
        <v>3868</v>
      </c>
      <c r="I18" s="14">
        <f>D18/H18</f>
        <v>2881.519131334023</v>
      </c>
      <c r="J18" s="14">
        <f>SUM(J3:J17)</f>
        <v>58783587</v>
      </c>
      <c r="L18" s="35">
        <f>SUM(L3:L17)</f>
        <v>3</v>
      </c>
      <c r="M18" s="8">
        <f>SUM(M3:M17)</f>
        <v>4795581</v>
      </c>
      <c r="N18" s="27">
        <f>M18/D18</f>
        <v>0.4302622639945249</v>
      </c>
      <c r="O18" s="8"/>
    </row>
    <row r="19" spans="1:15" s="24" customFormat="1" ht="12.75">
      <c r="A19" s="28"/>
      <c r="B19" s="29"/>
      <c r="C19" s="30"/>
      <c r="D19" s="11"/>
      <c r="E19" s="28"/>
      <c r="G19" s="28"/>
      <c r="H19" s="31"/>
      <c r="I19" s="25"/>
      <c r="J19" s="11"/>
      <c r="M19" s="25"/>
      <c r="O19" s="25"/>
    </row>
    <row r="20" spans="1:15" ht="12.75">
      <c r="A20" s="1"/>
      <c r="B20" s="17" t="s">
        <v>25</v>
      </c>
      <c r="C20" s="16"/>
      <c r="D20" s="4"/>
      <c r="E20" s="1"/>
      <c r="G20" s="1"/>
      <c r="H20" s="10"/>
      <c r="I20" s="8"/>
      <c r="J20" s="4"/>
      <c r="M20" s="8"/>
      <c r="O20" s="8"/>
    </row>
    <row r="21" spans="1:15" s="24" customFormat="1" ht="12.75">
      <c r="A21" s="28">
        <v>23</v>
      </c>
      <c r="B21" s="28" t="s">
        <v>12</v>
      </c>
      <c r="C21" s="32" t="s">
        <v>13</v>
      </c>
      <c r="D21" s="11">
        <v>10533</v>
      </c>
      <c r="E21" s="28" t="s">
        <v>14</v>
      </c>
      <c r="F21" s="28">
        <v>-65</v>
      </c>
      <c r="G21" s="28">
        <v>10</v>
      </c>
      <c r="H21" s="28">
        <v>41</v>
      </c>
      <c r="I21" s="11">
        <f aca="true" t="shared" si="3" ref="I21:I34">D21/H21</f>
        <v>256.9024390243902</v>
      </c>
      <c r="J21" s="25">
        <v>14799667</v>
      </c>
      <c r="M21" s="33"/>
      <c r="O21" s="25"/>
    </row>
    <row r="22" spans="1:10" ht="12.75">
      <c r="A22">
        <v>24</v>
      </c>
      <c r="B22" s="9" t="s">
        <v>20</v>
      </c>
      <c r="C22" s="16" t="s">
        <v>21</v>
      </c>
      <c r="D22" s="4">
        <v>7473</v>
      </c>
      <c r="E22" s="1" t="s">
        <v>22</v>
      </c>
      <c r="F22" s="1">
        <v>75</v>
      </c>
      <c r="G22" s="1">
        <v>16</v>
      </c>
      <c r="H22" s="10">
        <v>16</v>
      </c>
      <c r="I22" s="4">
        <f t="shared" si="3"/>
        <v>467.0625</v>
      </c>
      <c r="J22" s="4">
        <v>11584313</v>
      </c>
    </row>
    <row r="23" spans="1:15" ht="12.75">
      <c r="A23" s="1">
        <v>26</v>
      </c>
      <c r="B23" s="9" t="s">
        <v>30</v>
      </c>
      <c r="C23" s="3" t="s">
        <v>21</v>
      </c>
      <c r="D23" s="4">
        <v>5923</v>
      </c>
      <c r="E23" s="1" t="s">
        <v>22</v>
      </c>
      <c r="F23" s="1">
        <v>-30</v>
      </c>
      <c r="G23" s="1">
        <v>8</v>
      </c>
      <c r="H23" s="10">
        <v>7</v>
      </c>
      <c r="I23" s="11">
        <f t="shared" si="3"/>
        <v>846.1428571428571</v>
      </c>
      <c r="J23" s="8">
        <v>4974884</v>
      </c>
      <c r="K23" s="24"/>
      <c r="L23" s="24"/>
      <c r="M23" s="25"/>
      <c r="N23" s="24"/>
      <c r="O23" s="24"/>
    </row>
    <row r="24" spans="1:10" ht="12.75">
      <c r="A24">
        <v>33</v>
      </c>
      <c r="B24" s="9" t="s">
        <v>47</v>
      </c>
      <c r="C24" s="16" t="s">
        <v>21</v>
      </c>
      <c r="D24" s="4">
        <v>3664</v>
      </c>
      <c r="E24" s="1" t="s">
        <v>44</v>
      </c>
      <c r="F24" s="1">
        <v>-66</v>
      </c>
      <c r="G24" s="1">
        <v>6</v>
      </c>
      <c r="H24" s="10">
        <v>6</v>
      </c>
      <c r="I24" s="4">
        <f t="shared" si="3"/>
        <v>610.6666666666666</v>
      </c>
      <c r="J24" s="4">
        <v>628376</v>
      </c>
    </row>
    <row r="25" spans="1:10" ht="12.75">
      <c r="A25">
        <v>34</v>
      </c>
      <c r="B25" s="9" t="s">
        <v>45</v>
      </c>
      <c r="C25" s="16" t="s">
        <v>46</v>
      </c>
      <c r="D25" s="4">
        <v>3492</v>
      </c>
      <c r="E25" s="1" t="s">
        <v>48</v>
      </c>
      <c r="F25" s="1">
        <v>-24</v>
      </c>
      <c r="G25" s="1">
        <v>4</v>
      </c>
      <c r="H25" s="10">
        <v>6</v>
      </c>
      <c r="I25" s="4">
        <f t="shared" si="3"/>
        <v>582</v>
      </c>
      <c r="J25" s="4">
        <v>48789</v>
      </c>
    </row>
    <row r="26" spans="1:10" ht="12.75">
      <c r="A26" s="1">
        <v>43</v>
      </c>
      <c r="B26" s="9" t="s">
        <v>59</v>
      </c>
      <c r="C26" s="16" t="s">
        <v>13</v>
      </c>
      <c r="D26" s="4">
        <v>1731</v>
      </c>
      <c r="E26" s="1" t="s">
        <v>22</v>
      </c>
      <c r="F26">
        <v>-48</v>
      </c>
      <c r="G26" s="1">
        <v>19</v>
      </c>
      <c r="H26" s="10">
        <v>1</v>
      </c>
      <c r="I26" s="4">
        <f t="shared" si="3"/>
        <v>1731</v>
      </c>
      <c r="J26" s="4">
        <v>23724234</v>
      </c>
    </row>
    <row r="27" spans="1:10" ht="12.75">
      <c r="A27">
        <v>45</v>
      </c>
      <c r="B27" s="9" t="s">
        <v>15</v>
      </c>
      <c r="C27" s="3" t="s">
        <v>16</v>
      </c>
      <c r="D27" s="4">
        <v>1662</v>
      </c>
      <c r="E27" s="1" t="s">
        <v>43</v>
      </c>
      <c r="F27" s="1">
        <v>-37</v>
      </c>
      <c r="G27" s="1">
        <v>9</v>
      </c>
      <c r="H27" s="10">
        <v>2</v>
      </c>
      <c r="I27" s="4">
        <f t="shared" si="3"/>
        <v>831</v>
      </c>
      <c r="J27" s="4">
        <v>2121750</v>
      </c>
    </row>
    <row r="28" spans="1:10" ht="12.75">
      <c r="A28">
        <v>47</v>
      </c>
      <c r="B28" s="9" t="s">
        <v>26</v>
      </c>
      <c r="C28" s="16" t="s">
        <v>13</v>
      </c>
      <c r="D28" s="4">
        <v>1438</v>
      </c>
      <c r="E28" t="s">
        <v>23</v>
      </c>
      <c r="F28">
        <v>-42</v>
      </c>
      <c r="G28">
        <v>12</v>
      </c>
      <c r="H28" s="10">
        <v>2</v>
      </c>
      <c r="I28" s="11">
        <f t="shared" si="3"/>
        <v>719</v>
      </c>
      <c r="J28" s="4">
        <v>1171012</v>
      </c>
    </row>
    <row r="29" spans="1:10" ht="12.75">
      <c r="A29">
        <v>48</v>
      </c>
      <c r="B29" s="1" t="s">
        <v>35</v>
      </c>
      <c r="C29" s="16" t="s">
        <v>36</v>
      </c>
      <c r="D29" s="4">
        <v>1273</v>
      </c>
      <c r="E29" s="1" t="s">
        <v>11</v>
      </c>
      <c r="F29" s="1">
        <v>0</v>
      </c>
      <c r="G29" s="1">
        <v>6</v>
      </c>
      <c r="H29" s="10">
        <v>4</v>
      </c>
      <c r="I29" s="4">
        <f t="shared" si="3"/>
        <v>318.25</v>
      </c>
      <c r="J29" s="4">
        <v>49421</v>
      </c>
    </row>
    <row r="30" spans="1:13" ht="12.75">
      <c r="A30" s="1">
        <v>52</v>
      </c>
      <c r="B30" s="1" t="s">
        <v>38</v>
      </c>
      <c r="C30" s="3" t="s">
        <v>13</v>
      </c>
      <c r="D30" s="4">
        <v>932</v>
      </c>
      <c r="E30" s="1" t="s">
        <v>14</v>
      </c>
      <c r="F30" s="1">
        <v>-31</v>
      </c>
      <c r="G30" s="1">
        <v>5</v>
      </c>
      <c r="H30" s="10">
        <v>3</v>
      </c>
      <c r="I30" s="4">
        <f t="shared" si="3"/>
        <v>310.6666666666667</v>
      </c>
      <c r="J30" s="4">
        <v>345036</v>
      </c>
      <c r="K30" s="24"/>
      <c r="M30" s="8"/>
    </row>
    <row r="31" spans="1:10" ht="12.75">
      <c r="A31">
        <v>55</v>
      </c>
      <c r="B31" s="1" t="s">
        <v>50</v>
      </c>
      <c r="C31" s="16" t="s">
        <v>55</v>
      </c>
      <c r="D31" s="4">
        <v>633</v>
      </c>
      <c r="E31" s="1" t="s">
        <v>23</v>
      </c>
      <c r="F31" s="1">
        <v>-84</v>
      </c>
      <c r="G31" s="1">
        <v>2</v>
      </c>
      <c r="H31" s="10">
        <v>2</v>
      </c>
      <c r="I31" s="4">
        <f t="shared" si="3"/>
        <v>316.5</v>
      </c>
      <c r="J31" s="8">
        <v>7577</v>
      </c>
    </row>
    <row r="32" spans="1:10" ht="12.75">
      <c r="A32" s="1">
        <v>56</v>
      </c>
      <c r="B32" s="1" t="s">
        <v>53</v>
      </c>
      <c r="C32" s="16" t="s">
        <v>41</v>
      </c>
      <c r="D32" s="18">
        <v>627</v>
      </c>
      <c r="E32" s="1" t="s">
        <v>63</v>
      </c>
      <c r="F32" s="1">
        <v>-73</v>
      </c>
      <c r="G32" s="19">
        <v>2</v>
      </c>
      <c r="H32" s="19">
        <v>1</v>
      </c>
      <c r="I32" s="11">
        <f t="shared" si="3"/>
        <v>627</v>
      </c>
      <c r="J32" s="4">
        <v>4722</v>
      </c>
    </row>
    <row r="33" spans="1:10" ht="12.75">
      <c r="A33">
        <v>64</v>
      </c>
      <c r="B33" s="1" t="s">
        <v>57</v>
      </c>
      <c r="C33" s="16" t="s">
        <v>21</v>
      </c>
      <c r="D33" s="4">
        <v>328</v>
      </c>
      <c r="E33" s="1" t="s">
        <v>58</v>
      </c>
      <c r="F33" s="1">
        <v>-83</v>
      </c>
      <c r="G33" s="1">
        <v>3</v>
      </c>
      <c r="H33" s="10">
        <v>2</v>
      </c>
      <c r="I33" s="4">
        <f t="shared" si="3"/>
        <v>164</v>
      </c>
      <c r="J33" s="4">
        <v>21099</v>
      </c>
    </row>
    <row r="34" spans="1:10" ht="12.75">
      <c r="A34">
        <v>68</v>
      </c>
      <c r="B34" s="9" t="s">
        <v>75</v>
      </c>
      <c r="C34" s="16" t="s">
        <v>74</v>
      </c>
      <c r="D34" s="4">
        <v>139</v>
      </c>
      <c r="E34" s="1" t="s">
        <v>76</v>
      </c>
      <c r="F34" s="1">
        <v>19</v>
      </c>
      <c r="G34" s="1">
        <v>8</v>
      </c>
      <c r="H34" s="10">
        <v>1</v>
      </c>
      <c r="I34" s="4">
        <f t="shared" si="3"/>
        <v>139</v>
      </c>
      <c r="J34" s="4">
        <v>963081</v>
      </c>
    </row>
    <row r="35" ht="12.75">
      <c r="I35" s="11"/>
    </row>
    <row r="36" spans="1:10" ht="12.75">
      <c r="A36" s="1"/>
      <c r="B36" s="17" t="s">
        <v>27</v>
      </c>
      <c r="C36" s="3"/>
      <c r="D36" s="18"/>
      <c r="E36" s="1"/>
      <c r="F36" s="1"/>
      <c r="G36" s="19"/>
      <c r="H36" s="19"/>
      <c r="I36" s="11"/>
      <c r="J36" s="4"/>
    </row>
    <row r="37" spans="1:10" ht="12.75">
      <c r="A37" s="1"/>
      <c r="B37" s="34" t="s">
        <v>89</v>
      </c>
      <c r="C37" s="3" t="s">
        <v>88</v>
      </c>
      <c r="D37" s="18"/>
      <c r="E37" s="1"/>
      <c r="F37" s="1"/>
      <c r="G37" s="19"/>
      <c r="H37" s="19"/>
      <c r="I37" s="11"/>
      <c r="J37" s="4"/>
    </row>
    <row r="38" spans="1:10" ht="12.75">
      <c r="A38" s="1"/>
      <c r="C38" s="16"/>
      <c r="D38" s="18"/>
      <c r="E38" s="1"/>
      <c r="F38" s="1"/>
      <c r="G38" s="19"/>
      <c r="H38" s="19"/>
      <c r="I38" s="11"/>
      <c r="J38" s="4"/>
    </row>
    <row r="39" spans="1:10" ht="12.75">
      <c r="A39" s="1"/>
      <c r="B39" s="20" t="s">
        <v>28</v>
      </c>
      <c r="C39" s="3"/>
      <c r="D39" s="21"/>
      <c r="E39" s="1"/>
      <c r="F39" s="1"/>
      <c r="G39" s="1"/>
      <c r="H39" s="1"/>
      <c r="I39" s="1"/>
      <c r="J39" s="4"/>
    </row>
    <row r="40" spans="1:10" ht="12.75">
      <c r="A40" s="1"/>
      <c r="B40" s="1" t="s">
        <v>77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78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79</v>
      </c>
      <c r="C44" s="3"/>
      <c r="D44" s="21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60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80</v>
      </c>
      <c r="C48" s="22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23" t="s">
        <v>29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0" t="s">
        <v>81</v>
      </c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84</v>
      </c>
      <c r="C53" s="16" t="s">
        <v>85</v>
      </c>
      <c r="E53" s="1"/>
      <c r="F53" s="1"/>
      <c r="G53" s="1"/>
      <c r="H53" s="1"/>
      <c r="I53" s="1"/>
      <c r="J53" s="4"/>
    </row>
    <row r="54" spans="1:10" ht="12.75">
      <c r="A54" s="1"/>
      <c r="B54" s="1" t="s">
        <v>82</v>
      </c>
      <c r="C54" s="16" t="s">
        <v>83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86</v>
      </c>
      <c r="C55" s="16" t="s">
        <v>87</v>
      </c>
      <c r="E55" s="1"/>
      <c r="F55" s="1"/>
      <c r="G55" s="1"/>
      <c r="H55" s="1"/>
      <c r="I55" s="1"/>
      <c r="J55" s="4"/>
    </row>
    <row r="56" spans="1:10" ht="12.75">
      <c r="A56" s="1"/>
      <c r="E56" s="1"/>
      <c r="F56" s="1"/>
      <c r="G56" s="1"/>
      <c r="H56" s="1"/>
      <c r="I56" s="1"/>
      <c r="J56" s="4"/>
    </row>
    <row r="57" spans="1:10" ht="12.75">
      <c r="A57" s="1"/>
      <c r="B57" s="1"/>
      <c r="C57" s="16"/>
      <c r="E57" s="1"/>
      <c r="F57" s="1"/>
      <c r="G57" s="1"/>
      <c r="H57" s="1"/>
      <c r="I57" s="1"/>
      <c r="J57" s="4"/>
    </row>
    <row r="58" spans="1:10" ht="12.75">
      <c r="A58" s="1"/>
      <c r="D58" s="16"/>
      <c r="E58" s="1"/>
      <c r="F58" s="1"/>
      <c r="G58" s="1"/>
      <c r="H58" s="1"/>
      <c r="I58" s="1"/>
      <c r="J58" s="4"/>
    </row>
    <row r="59" spans="1:10" ht="12.75">
      <c r="A59" s="1"/>
      <c r="D59" s="16"/>
      <c r="E59" s="1"/>
      <c r="F59" s="1"/>
      <c r="G59" s="1"/>
      <c r="H59" s="1"/>
      <c r="I59" s="1"/>
      <c r="J59" s="4"/>
    </row>
    <row r="60" spans="1:10" ht="12.75">
      <c r="A60" s="1"/>
      <c r="B60" s="1"/>
      <c r="C60" s="16"/>
      <c r="D60" s="16"/>
      <c r="E60" s="1"/>
      <c r="F60" s="1"/>
      <c r="G60" s="1"/>
      <c r="H60" s="1"/>
      <c r="I60" s="1"/>
      <c r="J60" s="4"/>
    </row>
    <row r="61" spans="1:10" ht="12.75">
      <c r="A61" s="1"/>
      <c r="D61" s="16"/>
      <c r="E61" s="1"/>
      <c r="F61" s="1"/>
      <c r="G61" s="1"/>
      <c r="H61" s="1"/>
      <c r="I61" s="1"/>
      <c r="J61" s="4"/>
    </row>
    <row r="62" spans="1:10" ht="12.75">
      <c r="A62" s="1"/>
      <c r="D62" s="16"/>
      <c r="E62" s="1"/>
      <c r="F62" s="1"/>
      <c r="G62" s="1"/>
      <c r="H62" s="10"/>
      <c r="I62" s="4"/>
      <c r="J62" s="4"/>
    </row>
    <row r="65" spans="2:3" ht="12.75">
      <c r="B65" s="1"/>
      <c r="C65" s="16"/>
    </row>
    <row r="66" spans="2:3" ht="12.75">
      <c r="B66" s="1"/>
      <c r="C66" s="16"/>
    </row>
    <row r="68" spans="2:3" ht="12.75">
      <c r="B68" s="1"/>
      <c r="C68" s="16"/>
    </row>
    <row r="69" spans="2:3" ht="12.75">
      <c r="B69" s="1"/>
      <c r="C69" s="16"/>
    </row>
    <row r="70" spans="2:3" ht="12.75">
      <c r="B70" s="1"/>
      <c r="C70" s="16"/>
    </row>
    <row r="71" spans="2:3" ht="12.75">
      <c r="B71" s="1"/>
      <c r="C71" s="16"/>
    </row>
    <row r="72" spans="2:3" ht="12.75">
      <c r="B72" s="1"/>
      <c r="C72" s="16"/>
    </row>
    <row r="73" spans="2:3" ht="12.75">
      <c r="B73" s="1"/>
      <c r="C73" s="16"/>
    </row>
    <row r="74" spans="2:3" ht="12.75">
      <c r="B74" s="1"/>
      <c r="C74" s="16"/>
    </row>
    <row r="75" spans="2:3" ht="12.75">
      <c r="B75" s="1"/>
      <c r="C75" s="16"/>
    </row>
    <row r="76" spans="2:3" ht="12.75">
      <c r="B76" s="1"/>
      <c r="C76" s="16"/>
    </row>
    <row r="77" spans="2:3" ht="12.75">
      <c r="B77" s="1"/>
      <c r="C77" s="16"/>
    </row>
    <row r="78" spans="2:3" ht="12.75">
      <c r="B78" s="1"/>
      <c r="C78" s="16"/>
    </row>
    <row r="79" spans="2:3" ht="12.75">
      <c r="B79" s="1"/>
      <c r="C79" s="16"/>
    </row>
    <row r="80" spans="2:3" ht="12.75">
      <c r="B80" s="1"/>
      <c r="C80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Edmond Ng</cp:lastModifiedBy>
  <dcterms:created xsi:type="dcterms:W3CDTF">2007-11-05T15:41:07Z</dcterms:created>
  <dcterms:modified xsi:type="dcterms:W3CDTF">2008-01-02T16:20:26Z</dcterms:modified>
  <cp:category/>
  <cp:version/>
  <cp:contentType/>
  <cp:contentStatus/>
</cp:coreProperties>
</file>