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<sst xmlns="http://schemas.openxmlformats.org/spreadsheetml/2006/main" count="146" uniqueCount="102">
  <si>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</si>
  <si>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</si>
  <si>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</si>
  <si>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</si>
  <si>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</si>
  <si>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</si>
  <si>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</si>
  <si>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</si>
  <si>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</si>
  <si>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</si>
  <si>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</si>
  <si>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</si>
  <si>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</si>
  <si>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</si>
  <si>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</si>
  <si>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</si>
  <si>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</si>
  <si>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</si>
  <si>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</si>
  <si>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</si>
  <si>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</si>
  <si>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</si>
  <si>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</si>
  <si>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</si>
  <si>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Slumdog Millionaire</t>
  </si>
  <si>
    <t>Warner Bros</t>
  </si>
  <si>
    <t>The Young Victoria</t>
  </si>
  <si>
    <t>Momentum</t>
  </si>
  <si>
    <t>Pathé</t>
  </si>
  <si>
    <t>The Damned United</t>
  </si>
  <si>
    <t>Metrodome</t>
  </si>
  <si>
    <t>The Boat that Rocked</t>
  </si>
  <si>
    <t>Monsters vs. Aliens</t>
  </si>
  <si>
    <t>50 Dead Men Walking</t>
  </si>
  <si>
    <t>UK/Can</t>
  </si>
  <si>
    <t>In the Loop</t>
  </si>
  <si>
    <t>I Love You Man</t>
  </si>
  <si>
    <t>UK/Ger</t>
  </si>
  <si>
    <t>Shifty</t>
  </si>
  <si>
    <t>State of Play</t>
  </si>
  <si>
    <t>USA/UK</t>
  </si>
  <si>
    <t>USA/Can</t>
  </si>
  <si>
    <t>Optimum</t>
  </si>
  <si>
    <t>Lions Gate</t>
  </si>
  <si>
    <t>Good</t>
  </si>
  <si>
    <t>The Ghosts of Girlfriends Past</t>
  </si>
  <si>
    <t>The Hannah Montana Movie</t>
  </si>
  <si>
    <t>Is Anybody There?</t>
  </si>
  <si>
    <t>X-Men Origins: Wolverine</t>
  </si>
  <si>
    <t>USA/Aus/Can</t>
  </si>
  <si>
    <t>Cheri</t>
  </si>
  <si>
    <t>Coraline</t>
  </si>
  <si>
    <t>Little Ashes</t>
  </si>
  <si>
    <t>Sounds Like Teen Spirit</t>
  </si>
  <si>
    <t>Star Trek</t>
  </si>
  <si>
    <t>UK/Ger/Fra</t>
  </si>
  <si>
    <t>Angels and Demons</t>
  </si>
  <si>
    <t>Fighting</t>
  </si>
  <si>
    <t>French Film</t>
  </si>
  <si>
    <t>Synecdoche, New York</t>
  </si>
  <si>
    <t>Vertigo</t>
  </si>
  <si>
    <t>Revolver</t>
  </si>
  <si>
    <t>Warner Music</t>
  </si>
  <si>
    <t>Kaleidoscope</t>
  </si>
  <si>
    <t>Artificial Eye</t>
  </si>
  <si>
    <t>Awaydays</t>
  </si>
  <si>
    <t>Everlasting Moments</t>
  </si>
  <si>
    <t>The Girl Cut in Two</t>
  </si>
  <si>
    <t>Louise Bourgeois</t>
  </si>
  <si>
    <t>Mark of an Angel</t>
  </si>
  <si>
    <t>Night at the Museum 2</t>
  </si>
  <si>
    <t>Pierrot Le Fou (re)</t>
  </si>
  <si>
    <t>Tormented</t>
  </si>
  <si>
    <t>Icon</t>
  </si>
  <si>
    <t>BFI</t>
  </si>
  <si>
    <t>Den/Fin/Nor/Swe/Ger</t>
  </si>
  <si>
    <t>Ger/Fra</t>
  </si>
  <si>
    <t>Fra</t>
  </si>
  <si>
    <t>Fra/Ita</t>
  </si>
  <si>
    <t>Weekend 22 May - 24 May 2009 UK box office</t>
  </si>
  <si>
    <t>Openers next week - 29 May</t>
  </si>
  <si>
    <t>12 Rounds</t>
  </si>
  <si>
    <t>Drag Me to Hell</t>
  </si>
  <si>
    <t>Fermat's Room</t>
  </si>
  <si>
    <t>Fireflies in the Garden</t>
  </si>
  <si>
    <t>Fugitive Pieces</t>
  </si>
  <si>
    <t>Jonas Brothers: The 3D Concert Experience</t>
  </si>
  <si>
    <t>Obsessed</t>
  </si>
  <si>
    <t>Sleep Furiously</t>
  </si>
  <si>
    <t>The Works</t>
  </si>
  <si>
    <t>Soda</t>
  </si>
  <si>
    <t>New Wave</t>
  </si>
  <si>
    <t>Spa</t>
  </si>
  <si>
    <t>Can/Greece</t>
  </si>
  <si>
    <t>Against last weekend:  - 32%</t>
  </si>
  <si>
    <t>Against last year:  - 30%</t>
  </si>
  <si>
    <t>Rolling 52 week ranking: 28th</t>
  </si>
  <si>
    <t>UK* films in top 15: 3</t>
  </si>
  <si>
    <t>UK* share of top 15 gross:  3%</t>
  </si>
  <si>
    <t>Night at the Museum 2 includes £883,2131 from 458 previews; The fall-off rate without previews for Angels and Demons is 52%</t>
  </si>
  <si>
    <t>Objectified</t>
  </si>
  <si>
    <t>Plexifilm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</si>
</sst>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4.140625" style="0" customWidth="1"/>
  </cols>
  <sheetData>
    <row r="1" spans="1:10" ht="12.75">
      <c r="A1" s="1"/>
      <c r="B1" s="2" t="s">
        <v>79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70</v>
      </c>
      <c r="C3" s="3" t="s">
        <v>41</v>
      </c>
      <c r="D3" s="8">
        <v>4160496</v>
      </c>
      <c r="E3" s="1" t="s">
        <v>23</v>
      </c>
      <c r="G3">
        <v>1</v>
      </c>
      <c r="H3">
        <v>515</v>
      </c>
      <c r="I3" s="4">
        <f>D3/H3</f>
        <v>8078.6330097087375</v>
      </c>
      <c r="J3" s="8">
        <v>4160496</v>
      </c>
    </row>
    <row r="4" spans="1:10" ht="12.75">
      <c r="A4">
        <v>2</v>
      </c>
      <c r="B4" s="1" t="s">
        <v>56</v>
      </c>
      <c r="C4" s="3" t="s">
        <v>10</v>
      </c>
      <c r="D4" s="8">
        <v>2453169</v>
      </c>
      <c r="E4" s="1" t="s">
        <v>22</v>
      </c>
      <c r="F4">
        <v>-59</v>
      </c>
      <c r="G4">
        <v>2</v>
      </c>
      <c r="H4">
        <v>506</v>
      </c>
      <c r="I4" s="4">
        <f aca="true" t="shared" si="0" ref="I4:I18">D4/H4</f>
        <v>4848.160079051383</v>
      </c>
      <c r="J4" s="8">
        <v>11020395</v>
      </c>
    </row>
    <row r="5" spans="1:10" ht="12.75">
      <c r="A5" s="1">
        <v>3</v>
      </c>
      <c r="B5" s="1" t="s">
        <v>54</v>
      </c>
      <c r="C5" s="3" t="s">
        <v>10</v>
      </c>
      <c r="D5" s="8">
        <v>1645238</v>
      </c>
      <c r="E5" s="1" t="s">
        <v>18</v>
      </c>
      <c r="F5" s="1">
        <v>-53</v>
      </c>
      <c r="G5" s="1">
        <v>3</v>
      </c>
      <c r="H5" s="1">
        <v>474</v>
      </c>
      <c r="I5" s="4">
        <f>D5/H5</f>
        <v>3470.9662447257383</v>
      </c>
      <c r="J5" s="8">
        <v>15396776</v>
      </c>
    </row>
    <row r="6" spans="1:10" ht="12.75">
      <c r="A6">
        <v>4</v>
      </c>
      <c r="B6" s="1" t="s">
        <v>48</v>
      </c>
      <c r="C6" s="3" t="s">
        <v>49</v>
      </c>
      <c r="D6" s="8">
        <v>459405</v>
      </c>
      <c r="E6" s="1" t="s">
        <v>23</v>
      </c>
      <c r="F6">
        <v>-62</v>
      </c>
      <c r="G6">
        <v>4</v>
      </c>
      <c r="H6">
        <v>407</v>
      </c>
      <c r="I6" s="4">
        <f t="shared" si="0"/>
        <v>1128.7592137592137</v>
      </c>
      <c r="J6" s="8">
        <v>15188597</v>
      </c>
    </row>
    <row r="7" spans="1:10" ht="12.75">
      <c r="A7">
        <v>5</v>
      </c>
      <c r="B7" s="1" t="s">
        <v>51</v>
      </c>
      <c r="C7" s="3" t="s">
        <v>10</v>
      </c>
      <c r="D7" s="8">
        <v>458178</v>
      </c>
      <c r="E7" s="1" t="s">
        <v>13</v>
      </c>
      <c r="F7">
        <v>-67</v>
      </c>
      <c r="G7">
        <v>3</v>
      </c>
      <c r="H7">
        <v>440</v>
      </c>
      <c r="I7" s="4">
        <f t="shared" si="0"/>
        <v>1041.3136363636363</v>
      </c>
      <c r="J7" s="8">
        <v>4971782</v>
      </c>
    </row>
    <row r="8" spans="1:10" ht="12.75">
      <c r="A8">
        <v>6</v>
      </c>
      <c r="B8" t="s">
        <v>46</v>
      </c>
      <c r="C8" s="15" t="s">
        <v>10</v>
      </c>
      <c r="D8" s="8">
        <v>413218</v>
      </c>
      <c r="E8" s="1" t="s">
        <v>19</v>
      </c>
      <c r="F8">
        <v>-59</v>
      </c>
      <c r="G8">
        <v>4</v>
      </c>
      <c r="H8">
        <v>449</v>
      </c>
      <c r="I8" s="4">
        <f t="shared" si="0"/>
        <v>920.3073496659242</v>
      </c>
      <c r="J8" s="8">
        <v>6604938</v>
      </c>
    </row>
    <row r="9" spans="1:10" ht="12.75">
      <c r="A9">
        <v>7</v>
      </c>
      <c r="B9" s="1" t="s">
        <v>57</v>
      </c>
      <c r="C9" s="15" t="s">
        <v>10</v>
      </c>
      <c r="D9" s="8">
        <v>299196</v>
      </c>
      <c r="E9" s="1" t="s">
        <v>13</v>
      </c>
      <c r="F9">
        <v>-70</v>
      </c>
      <c r="G9">
        <v>2</v>
      </c>
      <c r="H9">
        <v>291</v>
      </c>
      <c r="I9" s="4">
        <f t="shared" si="0"/>
        <v>1028.1649484536083</v>
      </c>
      <c r="J9" s="8">
        <v>1680366</v>
      </c>
    </row>
    <row r="10" spans="1:10" ht="12.75">
      <c r="A10">
        <v>8</v>
      </c>
      <c r="B10" s="1" t="s">
        <v>72</v>
      </c>
      <c r="C10" s="3" t="s">
        <v>12</v>
      </c>
      <c r="D10" s="8">
        <v>284757</v>
      </c>
      <c r="E10" s="1" t="s">
        <v>25</v>
      </c>
      <c r="G10">
        <v>1</v>
      </c>
      <c r="H10">
        <v>234</v>
      </c>
      <c r="I10" s="4">
        <f>D10/H10</f>
        <v>1216.9102564102564</v>
      </c>
      <c r="J10" s="8">
        <v>284757</v>
      </c>
    </row>
    <row r="11" spans="1:10" ht="12.75">
      <c r="A11" s="1">
        <v>9</v>
      </c>
      <c r="B11" s="1" t="s">
        <v>45</v>
      </c>
      <c r="C11" s="3" t="s">
        <v>10</v>
      </c>
      <c r="D11" s="8">
        <v>162926</v>
      </c>
      <c r="E11" s="1" t="s">
        <v>20</v>
      </c>
      <c r="F11">
        <v>-66</v>
      </c>
      <c r="G11">
        <v>4</v>
      </c>
      <c r="H11">
        <v>237</v>
      </c>
      <c r="I11" s="4">
        <f t="shared" si="0"/>
        <v>687.451476793249</v>
      </c>
      <c r="J11" s="8">
        <v>3911374</v>
      </c>
    </row>
    <row r="12" spans="1:10" ht="12.75">
      <c r="A12">
        <v>10</v>
      </c>
      <c r="B12" s="1" t="s">
        <v>39</v>
      </c>
      <c r="C12" s="3" t="s">
        <v>40</v>
      </c>
      <c r="D12" s="8">
        <v>88895</v>
      </c>
      <c r="E12" s="1" t="s">
        <v>13</v>
      </c>
      <c r="F12">
        <v>-68</v>
      </c>
      <c r="G12">
        <v>5</v>
      </c>
      <c r="H12">
        <v>126</v>
      </c>
      <c r="I12" s="4">
        <f t="shared" si="0"/>
        <v>705.515873015873</v>
      </c>
      <c r="J12" s="8">
        <v>5405100</v>
      </c>
    </row>
    <row r="13" spans="1:10" ht="12.75">
      <c r="A13">
        <v>11</v>
      </c>
      <c r="B13" t="s">
        <v>59</v>
      </c>
      <c r="C13" s="15" t="s">
        <v>10</v>
      </c>
      <c r="D13" s="8">
        <v>70074</v>
      </c>
      <c r="E13" s="1" t="s">
        <v>61</v>
      </c>
      <c r="F13">
        <v>-43</v>
      </c>
      <c r="G13">
        <v>2</v>
      </c>
      <c r="H13">
        <v>39</v>
      </c>
      <c r="I13" s="4">
        <f t="shared" si="0"/>
        <v>1796.7692307692307</v>
      </c>
      <c r="J13" s="8">
        <v>265181</v>
      </c>
    </row>
    <row r="14" spans="1:10" ht="12.75">
      <c r="A14">
        <v>12</v>
      </c>
      <c r="B14" s="1" t="s">
        <v>32</v>
      </c>
      <c r="C14" s="3" t="s">
        <v>10</v>
      </c>
      <c r="D14" s="8">
        <v>69418</v>
      </c>
      <c r="E14" s="1" t="s">
        <v>18</v>
      </c>
      <c r="F14">
        <v>-73</v>
      </c>
      <c r="G14">
        <v>8</v>
      </c>
      <c r="H14">
        <v>332</v>
      </c>
      <c r="I14" s="4">
        <f t="shared" si="0"/>
        <v>209.09036144578315</v>
      </c>
      <c r="J14" s="8">
        <v>20863386</v>
      </c>
    </row>
    <row r="15" spans="1:10" ht="12.75">
      <c r="A15">
        <v>13</v>
      </c>
      <c r="B15" s="1" t="s">
        <v>36</v>
      </c>
      <c r="C15" s="3" t="s">
        <v>10</v>
      </c>
      <c r="D15" s="8">
        <v>47066</v>
      </c>
      <c r="E15" s="1" t="s">
        <v>18</v>
      </c>
      <c r="F15">
        <v>-55</v>
      </c>
      <c r="G15">
        <v>6</v>
      </c>
      <c r="H15">
        <v>56</v>
      </c>
      <c r="I15" s="4">
        <f>D15/H15</f>
        <v>840.4642857142857</v>
      </c>
      <c r="J15" s="8">
        <v>4031764</v>
      </c>
    </row>
    <row r="16" spans="1:10" ht="12.75">
      <c r="A16" s="1">
        <v>14</v>
      </c>
      <c r="B16" s="1" t="s">
        <v>65</v>
      </c>
      <c r="C16" s="3" t="s">
        <v>12</v>
      </c>
      <c r="D16" s="8">
        <v>39045</v>
      </c>
      <c r="E16" s="1" t="s">
        <v>42</v>
      </c>
      <c r="G16">
        <v>1</v>
      </c>
      <c r="H16">
        <v>46</v>
      </c>
      <c r="I16" s="4">
        <f>D16/H16</f>
        <v>848.804347826087</v>
      </c>
      <c r="J16" s="8">
        <v>39045</v>
      </c>
    </row>
    <row r="17" spans="1:10" ht="12.75">
      <c r="A17">
        <v>15</v>
      </c>
      <c r="B17" s="1" t="s">
        <v>35</v>
      </c>
      <c r="C17" s="3" t="s">
        <v>12</v>
      </c>
      <c r="D17" s="8">
        <v>33349</v>
      </c>
      <c r="E17" s="1" t="s">
        <v>42</v>
      </c>
      <c r="F17">
        <v>-60</v>
      </c>
      <c r="G17">
        <v>6</v>
      </c>
      <c r="H17">
        <v>32</v>
      </c>
      <c r="I17" s="4">
        <f>D17/H17</f>
        <v>1042.15625</v>
      </c>
      <c r="J17" s="8">
        <v>1997394</v>
      </c>
    </row>
    <row r="18" spans="1:10" ht="12.75">
      <c r="A18" s="11"/>
      <c r="B18" s="11" t="s">
        <v>14</v>
      </c>
      <c r="C18" s="12"/>
      <c r="D18" s="13">
        <f>SUM(D3:D17)</f>
        <v>10684430</v>
      </c>
      <c r="E18" s="11"/>
      <c r="F18" s="11"/>
      <c r="G18" s="11"/>
      <c r="H18" s="14">
        <f>SUM(H3:H17)</f>
        <v>4184</v>
      </c>
      <c r="I18" s="13">
        <f t="shared" si="0"/>
        <v>2553.640057361377</v>
      </c>
      <c r="J18" s="13">
        <f>SUM(J3:J17)</f>
        <v>95821351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50</v>
      </c>
      <c r="C21" s="15" t="s">
        <v>55</v>
      </c>
      <c r="D21" s="4">
        <v>17229</v>
      </c>
      <c r="E21" s="1" t="s">
        <v>25</v>
      </c>
      <c r="F21">
        <v>-71</v>
      </c>
      <c r="G21" s="1">
        <v>3</v>
      </c>
      <c r="H21" s="10">
        <v>25</v>
      </c>
      <c r="I21" s="4">
        <f aca="true" t="shared" si="1" ref="I21:I41">D21/H21</f>
        <v>689.16</v>
      </c>
      <c r="J21" s="4">
        <v>334313</v>
      </c>
    </row>
    <row r="22" spans="1:10" ht="12.75">
      <c r="A22" s="1">
        <v>25</v>
      </c>
      <c r="B22" s="9" t="s">
        <v>47</v>
      </c>
      <c r="C22" s="3" t="s">
        <v>12</v>
      </c>
      <c r="D22" s="4">
        <v>7982</v>
      </c>
      <c r="E22" s="1" t="s">
        <v>42</v>
      </c>
      <c r="F22">
        <v>-59</v>
      </c>
      <c r="G22" s="1">
        <v>4</v>
      </c>
      <c r="H22" s="10">
        <v>18</v>
      </c>
      <c r="I22" s="4">
        <f t="shared" si="1"/>
        <v>443.44444444444446</v>
      </c>
      <c r="J22" s="4">
        <v>385693</v>
      </c>
    </row>
    <row r="23" spans="1:10" ht="12.75">
      <c r="A23" s="1">
        <v>28</v>
      </c>
      <c r="B23" s="9" t="s">
        <v>29</v>
      </c>
      <c r="C23" s="3" t="s">
        <v>12</v>
      </c>
      <c r="D23" s="4">
        <v>4759</v>
      </c>
      <c r="E23" s="1" t="s">
        <v>22</v>
      </c>
      <c r="F23">
        <v>30</v>
      </c>
      <c r="G23" s="1">
        <v>9</v>
      </c>
      <c r="H23" s="10">
        <v>8</v>
      </c>
      <c r="I23" s="4">
        <f>D23/H23</f>
        <v>594.875</v>
      </c>
      <c r="J23" s="4">
        <v>2166429</v>
      </c>
    </row>
    <row r="24" spans="1:10" ht="12.75">
      <c r="A24" s="1">
        <v>29</v>
      </c>
      <c r="B24" s="1" t="s">
        <v>31</v>
      </c>
      <c r="C24" s="3" t="s">
        <v>11</v>
      </c>
      <c r="D24" s="4">
        <v>4756</v>
      </c>
      <c r="E24" s="1" t="s">
        <v>13</v>
      </c>
      <c r="F24">
        <v>-44</v>
      </c>
      <c r="G24" s="1">
        <v>8</v>
      </c>
      <c r="H24" s="10">
        <v>5</v>
      </c>
      <c r="I24" s="4">
        <f t="shared" si="1"/>
        <v>951.2</v>
      </c>
      <c r="J24" s="4">
        <v>6105436</v>
      </c>
    </row>
    <row r="25" spans="1:10" ht="12.75">
      <c r="A25">
        <v>36</v>
      </c>
      <c r="B25" s="1" t="s">
        <v>26</v>
      </c>
      <c r="C25" s="3" t="s">
        <v>12</v>
      </c>
      <c r="D25" s="8">
        <v>2318</v>
      </c>
      <c r="E25" s="1" t="s">
        <v>27</v>
      </c>
      <c r="F25">
        <v>-27</v>
      </c>
      <c r="G25">
        <v>12</v>
      </c>
      <c r="H25">
        <v>2</v>
      </c>
      <c r="I25" s="4">
        <f>D25/H25</f>
        <v>1159</v>
      </c>
      <c r="J25" s="8">
        <v>4910899</v>
      </c>
    </row>
    <row r="26" spans="1:10" ht="12.75">
      <c r="A26">
        <v>37</v>
      </c>
      <c r="B26" s="1" t="s">
        <v>24</v>
      </c>
      <c r="C26" s="3" t="s">
        <v>12</v>
      </c>
      <c r="D26" s="8">
        <v>2245</v>
      </c>
      <c r="E26" s="1" t="s">
        <v>28</v>
      </c>
      <c r="F26">
        <v>-12</v>
      </c>
      <c r="G26">
        <v>20</v>
      </c>
      <c r="H26">
        <v>3</v>
      </c>
      <c r="I26" s="4">
        <f>D26/H26</f>
        <v>748.3333333333334</v>
      </c>
      <c r="J26" s="8">
        <v>31642401</v>
      </c>
    </row>
    <row r="27" spans="1:10" ht="12.75">
      <c r="A27" s="1">
        <v>40</v>
      </c>
      <c r="B27" t="s">
        <v>38</v>
      </c>
      <c r="C27" s="15" t="s">
        <v>12</v>
      </c>
      <c r="D27" s="4">
        <v>1554</v>
      </c>
      <c r="E27" s="1" t="s">
        <v>30</v>
      </c>
      <c r="F27">
        <v>-45</v>
      </c>
      <c r="G27" s="1">
        <v>5</v>
      </c>
      <c r="H27" s="10">
        <v>4</v>
      </c>
      <c r="I27" s="4">
        <f>D27/H27</f>
        <v>388.5</v>
      </c>
      <c r="J27" s="4">
        <v>140467</v>
      </c>
    </row>
    <row r="28" spans="1:10" ht="12.75">
      <c r="A28" s="1">
        <v>45</v>
      </c>
      <c r="B28" t="s">
        <v>52</v>
      </c>
      <c r="C28" s="15" t="s">
        <v>12</v>
      </c>
      <c r="D28" s="4">
        <v>1335</v>
      </c>
      <c r="E28" s="1" t="s">
        <v>63</v>
      </c>
      <c r="F28">
        <v>-31</v>
      </c>
      <c r="G28" s="1">
        <v>3</v>
      </c>
      <c r="H28" s="10">
        <v>2</v>
      </c>
      <c r="I28" s="4">
        <f>D28/H28</f>
        <v>667.5</v>
      </c>
      <c r="J28" s="4">
        <v>12200</v>
      </c>
    </row>
    <row r="29" spans="1:10" ht="12.75">
      <c r="A29" s="1">
        <v>46</v>
      </c>
      <c r="B29" s="9" t="s">
        <v>33</v>
      </c>
      <c r="C29" s="3" t="s">
        <v>34</v>
      </c>
      <c r="D29" s="4">
        <v>783</v>
      </c>
      <c r="E29" s="1" t="s">
        <v>30</v>
      </c>
      <c r="F29">
        <v>-82</v>
      </c>
      <c r="G29" s="1">
        <v>7</v>
      </c>
      <c r="H29" s="10">
        <v>3</v>
      </c>
      <c r="I29" s="4">
        <f t="shared" si="1"/>
        <v>261</v>
      </c>
      <c r="J29" s="4">
        <v>383377</v>
      </c>
    </row>
    <row r="30" spans="1:10" ht="12.75">
      <c r="A30" s="1">
        <v>46</v>
      </c>
      <c r="B30" t="s">
        <v>53</v>
      </c>
      <c r="C30" s="15" t="s">
        <v>12</v>
      </c>
      <c r="D30" s="4">
        <v>783</v>
      </c>
      <c r="E30" s="1" t="s">
        <v>62</v>
      </c>
      <c r="F30">
        <v>-70</v>
      </c>
      <c r="G30" s="1">
        <v>3</v>
      </c>
      <c r="H30" s="10">
        <v>3</v>
      </c>
      <c r="I30" s="4">
        <f t="shared" si="1"/>
        <v>261</v>
      </c>
      <c r="J30" s="4">
        <v>16820</v>
      </c>
    </row>
    <row r="31" spans="1:10" ht="12.75">
      <c r="A31">
        <v>50</v>
      </c>
      <c r="B31" s="9" t="s">
        <v>44</v>
      </c>
      <c r="C31" s="3" t="s">
        <v>37</v>
      </c>
      <c r="D31" s="8">
        <v>615</v>
      </c>
      <c r="E31" s="1" t="s">
        <v>43</v>
      </c>
      <c r="F31">
        <v>-51</v>
      </c>
      <c r="G31">
        <v>6</v>
      </c>
      <c r="H31" s="10">
        <v>2</v>
      </c>
      <c r="I31" s="4">
        <f>D31/H31</f>
        <v>307.5</v>
      </c>
      <c r="J31" s="8">
        <v>56225</v>
      </c>
    </row>
    <row r="32" spans="1:10" ht="12.75">
      <c r="A32">
        <v>60</v>
      </c>
      <c r="B32" t="s">
        <v>58</v>
      </c>
      <c r="C32" s="15" t="s">
        <v>12</v>
      </c>
      <c r="D32" s="8">
        <v>347</v>
      </c>
      <c r="E32" t="s">
        <v>60</v>
      </c>
      <c r="F32">
        <v>-83</v>
      </c>
      <c r="G32">
        <v>2</v>
      </c>
      <c r="H32" s="10">
        <v>2</v>
      </c>
      <c r="I32" s="4">
        <f t="shared" si="1"/>
        <v>173.5</v>
      </c>
      <c r="J32" s="8">
        <v>4068</v>
      </c>
    </row>
    <row r="33" ht="12.75">
      <c r="I33" s="4"/>
    </row>
    <row r="34" spans="1:10" ht="12.75">
      <c r="A34" s="1"/>
      <c r="B34" s="9"/>
      <c r="C34" s="3"/>
      <c r="D34" s="4"/>
      <c r="E34" s="1"/>
      <c r="G34" s="1"/>
      <c r="H34" s="10"/>
      <c r="I34" s="4"/>
      <c r="J34" s="4"/>
    </row>
    <row r="35" spans="2:9" ht="12.75">
      <c r="B35" s="16" t="s">
        <v>21</v>
      </c>
      <c r="I35" s="4"/>
    </row>
    <row r="36" spans="1:10" ht="12.75">
      <c r="A36">
        <v>18</v>
      </c>
      <c r="B36" t="s">
        <v>69</v>
      </c>
      <c r="C36" s="15" t="s">
        <v>77</v>
      </c>
      <c r="D36" s="8">
        <v>21692</v>
      </c>
      <c r="E36" t="s">
        <v>30</v>
      </c>
      <c r="G36">
        <v>1</v>
      </c>
      <c r="H36">
        <v>13</v>
      </c>
      <c r="I36" s="4">
        <f t="shared" si="1"/>
        <v>1668.6153846153845</v>
      </c>
      <c r="J36" s="8">
        <v>21692</v>
      </c>
    </row>
    <row r="37" spans="1:10" ht="12.75">
      <c r="A37">
        <v>22</v>
      </c>
      <c r="B37" t="s">
        <v>66</v>
      </c>
      <c r="C37" s="15" t="s">
        <v>75</v>
      </c>
      <c r="D37" s="8">
        <v>9530</v>
      </c>
      <c r="E37" t="s">
        <v>73</v>
      </c>
      <c r="G37">
        <v>1</v>
      </c>
      <c r="H37">
        <v>7</v>
      </c>
      <c r="I37" s="4">
        <f t="shared" si="1"/>
        <v>1361.4285714285713</v>
      </c>
      <c r="J37" s="8">
        <v>9530</v>
      </c>
    </row>
    <row r="38" spans="1:10" ht="12.75">
      <c r="A38">
        <v>24</v>
      </c>
      <c r="B38" t="s">
        <v>67</v>
      </c>
      <c r="C38" s="15" t="s">
        <v>76</v>
      </c>
      <c r="D38" s="8">
        <v>8186</v>
      </c>
      <c r="E38" t="s">
        <v>64</v>
      </c>
      <c r="G38">
        <v>1</v>
      </c>
      <c r="H38">
        <v>5</v>
      </c>
      <c r="I38" s="4">
        <f t="shared" si="1"/>
        <v>1637.2</v>
      </c>
      <c r="J38" s="8">
        <v>8186</v>
      </c>
    </row>
    <row r="39" spans="1:10" ht="12.75">
      <c r="A39">
        <v>27</v>
      </c>
      <c r="B39" t="s">
        <v>71</v>
      </c>
      <c r="C39" s="15" t="s">
        <v>78</v>
      </c>
      <c r="D39" s="8">
        <v>6191</v>
      </c>
      <c r="E39" t="s">
        <v>74</v>
      </c>
      <c r="G39">
        <v>1</v>
      </c>
      <c r="H39">
        <v>3</v>
      </c>
      <c r="I39" s="4">
        <f t="shared" si="1"/>
        <v>2063.6666666666665</v>
      </c>
      <c r="J39" s="8">
        <v>6191</v>
      </c>
    </row>
    <row r="40" spans="1:10" ht="12.75">
      <c r="A40">
        <v>30</v>
      </c>
      <c r="B40" t="s">
        <v>100</v>
      </c>
      <c r="C40" s="15" t="s">
        <v>10</v>
      </c>
      <c r="D40" s="8">
        <v>4512</v>
      </c>
      <c r="E40" s="8" t="s">
        <v>101</v>
      </c>
      <c r="G40">
        <v>1</v>
      </c>
      <c r="H40">
        <v>1</v>
      </c>
      <c r="I40" s="4">
        <f t="shared" si="1"/>
        <v>4512</v>
      </c>
      <c r="J40" s="8">
        <v>4512</v>
      </c>
    </row>
    <row r="41" spans="1:10" ht="12.75">
      <c r="A41">
        <v>59</v>
      </c>
      <c r="B41" t="s">
        <v>68</v>
      </c>
      <c r="C41" s="15" t="s">
        <v>10</v>
      </c>
      <c r="D41" s="8">
        <v>363</v>
      </c>
      <c r="E41" t="s">
        <v>61</v>
      </c>
      <c r="G41">
        <v>1</v>
      </c>
      <c r="H41">
        <v>1</v>
      </c>
      <c r="I41" s="4">
        <f t="shared" si="1"/>
        <v>363</v>
      </c>
      <c r="J41" s="8">
        <v>363</v>
      </c>
    </row>
    <row r="42" spans="3:10" ht="12.75">
      <c r="C42" s="15"/>
      <c r="D42" s="8"/>
      <c r="E42" s="1"/>
      <c r="I42" s="4"/>
      <c r="J42" s="8"/>
    </row>
    <row r="43" spans="3:10" ht="12.75">
      <c r="C43" s="15"/>
      <c r="D43" s="8"/>
      <c r="E43" s="1"/>
      <c r="I43" s="4"/>
      <c r="J43" s="8"/>
    </row>
    <row r="44" spans="2:10" ht="12.75">
      <c r="B44" s="19" t="s">
        <v>16</v>
      </c>
      <c r="C44" s="3"/>
      <c r="D44" s="17"/>
      <c r="E44" s="1"/>
      <c r="F44" s="1"/>
      <c r="G44" s="18"/>
      <c r="H44" s="18"/>
      <c r="I44" s="4"/>
      <c r="J44" s="4"/>
    </row>
    <row r="45" spans="1:10" ht="12.75">
      <c r="A45" s="1"/>
      <c r="B45" s="1" t="s">
        <v>94</v>
      </c>
      <c r="D45" s="20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95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96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20"/>
      <c r="E50" s="1"/>
      <c r="F50" s="1"/>
      <c r="G50" s="1"/>
      <c r="H50" s="1"/>
      <c r="I50" s="1"/>
      <c r="J50" s="4"/>
    </row>
    <row r="51" spans="1:10" ht="12.75">
      <c r="A51" s="1"/>
      <c r="B51" s="1" t="s">
        <v>97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98</v>
      </c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3" t="s">
        <v>99</v>
      </c>
      <c r="C55" s="21"/>
      <c r="D55" s="4"/>
      <c r="E55" s="1"/>
      <c r="F55" s="1"/>
      <c r="G55" s="1"/>
      <c r="H55" s="1"/>
      <c r="I55" s="1"/>
      <c r="J55" s="4"/>
    </row>
    <row r="56" spans="1:10" ht="12.75">
      <c r="A56" s="1"/>
      <c r="B56" s="22" t="s">
        <v>17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22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"/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s="19" t="s">
        <v>80</v>
      </c>
      <c r="C59" s="3"/>
      <c r="D59" s="4"/>
      <c r="E59" s="1"/>
      <c r="F59" s="1"/>
      <c r="G59" s="1"/>
      <c r="H59" s="1"/>
      <c r="I59" s="1"/>
      <c r="J59" s="4"/>
    </row>
    <row r="60" spans="1:10" ht="12.75">
      <c r="A60" s="1"/>
      <c r="B60" t="s">
        <v>81</v>
      </c>
      <c r="C60" s="15" t="s">
        <v>10</v>
      </c>
      <c r="D60" t="s">
        <v>23</v>
      </c>
      <c r="E60" s="1"/>
      <c r="F60" s="1"/>
      <c r="G60" s="1"/>
      <c r="H60" s="1"/>
      <c r="I60" s="1"/>
      <c r="J60" s="4"/>
    </row>
    <row r="61" spans="1:10" ht="12.75">
      <c r="A61" s="1"/>
      <c r="B61" t="s">
        <v>82</v>
      </c>
      <c r="C61" s="15" t="s">
        <v>10</v>
      </c>
      <c r="D61" t="s">
        <v>43</v>
      </c>
      <c r="E61" s="1"/>
      <c r="F61" s="1"/>
      <c r="G61" s="1"/>
      <c r="H61" s="1"/>
      <c r="I61" s="1"/>
      <c r="J61" s="4"/>
    </row>
    <row r="62" spans="1:4" ht="12.75">
      <c r="A62" s="1"/>
      <c r="B62" t="s">
        <v>83</v>
      </c>
      <c r="C62" s="15" t="s">
        <v>92</v>
      </c>
      <c r="D62" t="s">
        <v>61</v>
      </c>
    </row>
    <row r="63" spans="2:4" ht="12.75">
      <c r="B63" t="s">
        <v>84</v>
      </c>
      <c r="C63" s="15" t="s">
        <v>10</v>
      </c>
      <c r="D63" t="s">
        <v>89</v>
      </c>
    </row>
    <row r="64" spans="2:4" ht="12.75">
      <c r="B64" t="s">
        <v>85</v>
      </c>
      <c r="C64" s="15" t="s">
        <v>93</v>
      </c>
      <c r="D64" t="s">
        <v>90</v>
      </c>
    </row>
    <row r="65" spans="2:4" ht="12.75">
      <c r="B65" t="s">
        <v>86</v>
      </c>
      <c r="C65" s="15" t="s">
        <v>10</v>
      </c>
      <c r="D65" t="s">
        <v>19</v>
      </c>
    </row>
    <row r="66" spans="2:4" ht="12.75">
      <c r="B66" t="s">
        <v>87</v>
      </c>
      <c r="C66" s="15" t="s">
        <v>10</v>
      </c>
      <c r="D66" t="s">
        <v>22</v>
      </c>
    </row>
    <row r="67" spans="2:4" ht="12.75">
      <c r="B67" t="s">
        <v>88</v>
      </c>
      <c r="C67" s="15" t="s">
        <v>12</v>
      </c>
      <c r="D67" t="s"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2009-05-26T16:01:39Z</dcterms:modified>
  <cp:category/>
  <cp:version/>
  <cp:contentType/>
  <cp:contentStatus/>
</cp:coreProperties>
</file>