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<sst xmlns="http://schemas.openxmlformats.org/spreadsheetml/2006/main" count="143" uniqueCount="107">
  <si>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</si>
  <si>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</si>
  <si>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</si>
  <si>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</si>
  <si>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</si>
  <si>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</si>
  <si>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</si>
  <si>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</si>
  <si>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</si>
  <si>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</si>
  <si>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</si>
  <si>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</si>
  <si>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</si>
  <si>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</si>
  <si>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</si>
  <si>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</si>
  <si>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</si>
  <si>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</si>
  <si>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</si>
  <si>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</si>
  <si>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</si>
  <si>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The Bank Job</t>
  </si>
  <si>
    <t>UK/Fra</t>
  </si>
  <si>
    <t>The Other Boleyn Girl</t>
  </si>
  <si>
    <t>Ind</t>
  </si>
  <si>
    <t>Optimum</t>
  </si>
  <si>
    <t>Step Up 2</t>
  </si>
  <si>
    <t>Paramount</t>
  </si>
  <si>
    <t>Love in the Time of Cholera</t>
  </si>
  <si>
    <t>Son of Rambow</t>
  </si>
  <si>
    <t>Flashbacks of a Fool</t>
  </si>
  <si>
    <t>Happy-Go-Lucky</t>
  </si>
  <si>
    <t>Sony</t>
  </si>
  <si>
    <t>The Eye</t>
  </si>
  <si>
    <t>Forgetting Sarah Marshall</t>
  </si>
  <si>
    <t>The Oxford Murders</t>
  </si>
  <si>
    <t>Persepolis</t>
  </si>
  <si>
    <t>Three and Out</t>
  </si>
  <si>
    <t>Jap</t>
  </si>
  <si>
    <t>Fra/USA</t>
  </si>
  <si>
    <t>Disney</t>
  </si>
  <si>
    <t>In Bruges</t>
  </si>
  <si>
    <t>Iron Man</t>
  </si>
  <si>
    <t>Joy Division</t>
  </si>
  <si>
    <t>Made of Honour</t>
  </si>
  <si>
    <t>Nim's Island</t>
  </si>
  <si>
    <t>Worldwide</t>
  </si>
  <si>
    <t>Lionsgate</t>
  </si>
  <si>
    <t>UK/Spa/Fra</t>
  </si>
  <si>
    <t>Filmworks</t>
  </si>
  <si>
    <t>Bhootnath</t>
  </si>
  <si>
    <t>Cashback</t>
  </si>
  <si>
    <t>Charlie Bartlett</t>
  </si>
  <si>
    <t>Doomsday</t>
  </si>
  <si>
    <t>Honeydripper</t>
  </si>
  <si>
    <t>Speed Racer</t>
  </si>
  <si>
    <t>Vexille</t>
  </si>
  <si>
    <t>What Happens in Vegas…</t>
  </si>
  <si>
    <t>Where in the World is Osama Bin Laden?</t>
  </si>
  <si>
    <t>UK/USA/S Africa</t>
  </si>
  <si>
    <t>UK/Ger</t>
  </si>
  <si>
    <t>Tartan</t>
  </si>
  <si>
    <t>The Works</t>
  </si>
  <si>
    <t>Eros</t>
  </si>
  <si>
    <t>Weekend 9 May - 11 May 2008 UK box office</t>
  </si>
  <si>
    <t>20th Century Fox</t>
  </si>
  <si>
    <t>Warner</t>
  </si>
  <si>
    <t>UK/USA/Belgium</t>
  </si>
  <si>
    <t>Axiom</t>
  </si>
  <si>
    <t>The 39 Steps (RE)</t>
  </si>
  <si>
    <t xml:space="preserve">Mister Lonely </t>
  </si>
  <si>
    <t>UK/Fra/Ireland</t>
  </si>
  <si>
    <t>BFI</t>
  </si>
  <si>
    <t>XXY</t>
  </si>
  <si>
    <t>Arg/Fra/Spa</t>
  </si>
  <si>
    <t>Peccadillo</t>
  </si>
  <si>
    <t>A Secret</t>
  </si>
  <si>
    <t>Fra</t>
  </si>
  <si>
    <t>Arrow</t>
  </si>
  <si>
    <t xml:space="preserve">I Served The King of England </t>
  </si>
  <si>
    <t>Winter Soldier (RE)</t>
  </si>
  <si>
    <t xml:space="preserve">USA </t>
  </si>
  <si>
    <t xml:space="preserve">Stoney Road </t>
  </si>
  <si>
    <t xml:space="preserve">Mouth to Mouth </t>
  </si>
  <si>
    <t>Czech/Slovakia</t>
  </si>
  <si>
    <t>Dogwoof</t>
  </si>
  <si>
    <t>Against last weekend:  - 46%</t>
  </si>
  <si>
    <t>Against last year:  - 46%</t>
  </si>
  <si>
    <t>Rolling 52 week ranking: 52nd</t>
  </si>
  <si>
    <t>UK* films in top 15: 3</t>
  </si>
  <si>
    <t>UK* share of top 15 gross: 9%</t>
  </si>
  <si>
    <t>Openers next week - 16 May</t>
  </si>
  <si>
    <t>Terror's Advocate</t>
  </si>
  <si>
    <t xml:space="preserve">Smart People </t>
  </si>
  <si>
    <t>Caramel</t>
  </si>
  <si>
    <t>The Air I Breathe</t>
  </si>
  <si>
    <t>Shutter</t>
  </si>
  <si>
    <t xml:space="preserve">Heartbeat Detector </t>
  </si>
  <si>
    <t xml:space="preserve">La Antena </t>
  </si>
  <si>
    <t>Outpost</t>
  </si>
  <si>
    <t xml:space="preserve">RFK Must Die: The Assassination of Bobby Kennedy </t>
  </si>
  <si>
    <t>Fra/Lebanon</t>
  </si>
  <si>
    <t xml:space="preserve">Fra </t>
  </si>
  <si>
    <t>Arg</t>
  </si>
  <si>
    <t>Some Came Running (RE)</t>
  </si>
  <si>
    <t>Mex/USA</t>
  </si>
  <si>
    <t xml:space="preserve">Fall off for Iron Man is 59% without previews.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</si>
</sst>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Alignment="1">
      <alignment horizontal="left" vertical="top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26.7109375" style="0" customWidth="1"/>
    <col min="4" max="4" width="15.8515625" style="0" customWidth="1"/>
    <col min="5" max="5" width="24.7109375" style="0" customWidth="1"/>
    <col min="9" max="9" width="10.28125" style="0" bestFit="1" customWidth="1"/>
    <col min="10" max="10" width="14.140625" style="0" customWidth="1"/>
    <col min="11" max="11" width="11.8515625" style="0" customWidth="1"/>
  </cols>
  <sheetData>
    <row r="1" spans="1:10" ht="12.75">
      <c r="A1" s="1"/>
      <c r="B1" s="2" t="s">
        <v>64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9" t="s">
        <v>42</v>
      </c>
      <c r="C3" s="16" t="s">
        <v>10</v>
      </c>
      <c r="D3" s="8">
        <v>1976721</v>
      </c>
      <c r="E3" t="s">
        <v>27</v>
      </c>
      <c r="F3">
        <v>-64</v>
      </c>
      <c r="G3">
        <v>2</v>
      </c>
      <c r="H3">
        <v>499</v>
      </c>
      <c r="I3" s="4">
        <f aca="true" t="shared" si="0" ref="I3:I9">D3/H3</f>
        <v>3961.3647294589177</v>
      </c>
      <c r="J3" s="8">
        <v>10159752</v>
      </c>
    </row>
    <row r="4" spans="1:10" ht="12.75">
      <c r="A4" s="1">
        <v>2</v>
      </c>
      <c r="B4" s="1" t="s">
        <v>57</v>
      </c>
      <c r="C4" s="16" t="s">
        <v>10</v>
      </c>
      <c r="D4" s="8">
        <v>1263093</v>
      </c>
      <c r="E4" t="s">
        <v>65</v>
      </c>
      <c r="F4" s="1"/>
      <c r="G4" s="1">
        <v>1</v>
      </c>
      <c r="H4" s="1">
        <v>398</v>
      </c>
      <c r="I4" s="4">
        <f t="shared" si="0"/>
        <v>3173.600502512563</v>
      </c>
      <c r="J4" s="4">
        <f>D4</f>
        <v>1263093</v>
      </c>
    </row>
    <row r="5" spans="1:10" ht="12.75">
      <c r="A5">
        <v>3</v>
      </c>
      <c r="B5" t="s">
        <v>34</v>
      </c>
      <c r="C5" s="16" t="s">
        <v>10</v>
      </c>
      <c r="D5" s="8">
        <v>524326</v>
      </c>
      <c r="E5" t="s">
        <v>14</v>
      </c>
      <c r="F5">
        <v>-61</v>
      </c>
      <c r="G5">
        <v>3</v>
      </c>
      <c r="H5">
        <v>381</v>
      </c>
      <c r="I5" s="4">
        <f t="shared" si="0"/>
        <v>1376.1837270341207</v>
      </c>
      <c r="J5" s="8">
        <v>5588834</v>
      </c>
    </row>
    <row r="6" spans="1:10" ht="12.75">
      <c r="A6" s="1">
        <v>4</v>
      </c>
      <c r="B6" s="1" t="s">
        <v>55</v>
      </c>
      <c r="C6" s="16" t="s">
        <v>10</v>
      </c>
      <c r="D6" s="8">
        <v>362102</v>
      </c>
      <c r="E6" s="1" t="s">
        <v>66</v>
      </c>
      <c r="F6" s="1"/>
      <c r="G6" s="1">
        <v>1</v>
      </c>
      <c r="H6" s="1">
        <v>442</v>
      </c>
      <c r="I6" s="4">
        <f t="shared" si="0"/>
        <v>819.2352941176471</v>
      </c>
      <c r="J6" s="4">
        <f>D6</f>
        <v>362102</v>
      </c>
    </row>
    <row r="7" spans="1:10" ht="12.75">
      <c r="A7">
        <v>5</v>
      </c>
      <c r="B7" s="9" t="s">
        <v>45</v>
      </c>
      <c r="C7" s="16" t="s">
        <v>10</v>
      </c>
      <c r="D7" s="8">
        <v>317505</v>
      </c>
      <c r="E7" t="s">
        <v>14</v>
      </c>
      <c r="F7">
        <v>-61</v>
      </c>
      <c r="G7">
        <v>2</v>
      </c>
      <c r="H7">
        <v>390</v>
      </c>
      <c r="I7" s="4">
        <f t="shared" si="0"/>
        <v>814.1153846153846</v>
      </c>
      <c r="J7" s="8">
        <v>1611318</v>
      </c>
    </row>
    <row r="8" spans="1:10" ht="12.75">
      <c r="A8" s="1">
        <v>6</v>
      </c>
      <c r="B8" s="1" t="s">
        <v>53</v>
      </c>
      <c r="C8" s="16" t="s">
        <v>59</v>
      </c>
      <c r="D8" s="8">
        <v>311383</v>
      </c>
      <c r="E8" s="1" t="s">
        <v>14</v>
      </c>
      <c r="F8" s="1"/>
      <c r="G8" s="1">
        <v>1</v>
      </c>
      <c r="H8" s="1">
        <v>257</v>
      </c>
      <c r="I8" s="4">
        <f t="shared" si="0"/>
        <v>1211.6070038910507</v>
      </c>
      <c r="J8" s="4">
        <f>D8</f>
        <v>311383</v>
      </c>
    </row>
    <row r="9" spans="1:10" ht="12.75">
      <c r="A9">
        <v>7</v>
      </c>
      <c r="B9" s="1" t="s">
        <v>44</v>
      </c>
      <c r="C9" s="16" t="s">
        <v>10</v>
      </c>
      <c r="D9" s="8">
        <v>278661</v>
      </c>
      <c r="E9" t="s">
        <v>32</v>
      </c>
      <c r="F9">
        <v>-63</v>
      </c>
      <c r="G9">
        <v>2</v>
      </c>
      <c r="H9">
        <v>347</v>
      </c>
      <c r="I9" s="4">
        <f t="shared" si="0"/>
        <v>803.057636887608</v>
      </c>
      <c r="J9" s="8">
        <v>1483087</v>
      </c>
    </row>
    <row r="10" spans="1:10" ht="12.75">
      <c r="A10">
        <v>8</v>
      </c>
      <c r="B10" s="1" t="s">
        <v>41</v>
      </c>
      <c r="C10" s="16" t="s">
        <v>67</v>
      </c>
      <c r="D10" s="8">
        <v>103252</v>
      </c>
      <c r="E10" t="s">
        <v>14</v>
      </c>
      <c r="F10">
        <v>-65</v>
      </c>
      <c r="G10">
        <v>10</v>
      </c>
      <c r="H10">
        <v>163</v>
      </c>
      <c r="I10" s="4">
        <f aca="true" t="shared" si="1" ref="I10:I18">D10/H10</f>
        <v>633.4478527607362</v>
      </c>
      <c r="J10" s="8">
        <v>4326430</v>
      </c>
    </row>
    <row r="11" spans="1:10" ht="12.75">
      <c r="A11">
        <v>9</v>
      </c>
      <c r="B11" s="9">
        <v>21</v>
      </c>
      <c r="C11" s="16" t="s">
        <v>10</v>
      </c>
      <c r="D11" s="8">
        <v>89656</v>
      </c>
      <c r="E11" t="s">
        <v>32</v>
      </c>
      <c r="F11">
        <v>-72</v>
      </c>
      <c r="G11">
        <v>5</v>
      </c>
      <c r="H11">
        <v>177</v>
      </c>
      <c r="I11" s="4">
        <f t="shared" si="1"/>
        <v>506.5310734463277</v>
      </c>
      <c r="J11" s="8">
        <v>5280374</v>
      </c>
    </row>
    <row r="12" spans="1:10" ht="12.75">
      <c r="A12">
        <v>10</v>
      </c>
      <c r="B12" s="1" t="s">
        <v>33</v>
      </c>
      <c r="C12" s="16" t="s">
        <v>10</v>
      </c>
      <c r="D12" s="8">
        <v>88979</v>
      </c>
      <c r="E12" s="1" t="s">
        <v>47</v>
      </c>
      <c r="F12">
        <v>-76</v>
      </c>
      <c r="G12">
        <v>3</v>
      </c>
      <c r="H12">
        <v>214</v>
      </c>
      <c r="I12" s="4">
        <f t="shared" si="1"/>
        <v>415.7897196261682</v>
      </c>
      <c r="J12" s="8">
        <v>1649935</v>
      </c>
    </row>
    <row r="13" spans="1:10" ht="12.75">
      <c r="A13" s="1">
        <v>11</v>
      </c>
      <c r="B13" s="1" t="s">
        <v>50</v>
      </c>
      <c r="C13" s="16" t="s">
        <v>24</v>
      </c>
      <c r="D13" s="4">
        <v>65366</v>
      </c>
      <c r="E13" s="1" t="s">
        <v>63</v>
      </c>
      <c r="F13" s="1"/>
      <c r="G13" s="1">
        <v>1</v>
      </c>
      <c r="H13" s="1">
        <v>33</v>
      </c>
      <c r="I13" s="4">
        <f t="shared" si="1"/>
        <v>1980.7878787878788</v>
      </c>
      <c r="J13" s="4">
        <v>65366</v>
      </c>
    </row>
    <row r="14" spans="1:10" ht="12.75">
      <c r="A14" s="1">
        <v>12</v>
      </c>
      <c r="B14" s="1" t="s">
        <v>31</v>
      </c>
      <c r="C14" s="16" t="s">
        <v>13</v>
      </c>
      <c r="D14" s="8">
        <v>58373</v>
      </c>
      <c r="E14" s="1" t="s">
        <v>15</v>
      </c>
      <c r="F14" s="1">
        <v>-67</v>
      </c>
      <c r="G14" s="1">
        <v>4</v>
      </c>
      <c r="H14" s="1">
        <v>81</v>
      </c>
      <c r="I14" s="4">
        <f t="shared" si="1"/>
        <v>720.6543209876543</v>
      </c>
      <c r="J14" s="8">
        <v>1291312</v>
      </c>
    </row>
    <row r="15" spans="1:10" ht="12.75">
      <c r="A15" s="1">
        <v>13</v>
      </c>
      <c r="B15" s="1" t="s">
        <v>36</v>
      </c>
      <c r="C15" s="16" t="s">
        <v>39</v>
      </c>
      <c r="D15" s="8">
        <v>54050</v>
      </c>
      <c r="E15" s="1" t="s">
        <v>25</v>
      </c>
      <c r="F15" s="1">
        <v>-57</v>
      </c>
      <c r="G15" s="1">
        <v>3</v>
      </c>
      <c r="H15" s="1">
        <v>39</v>
      </c>
      <c r="I15" s="4">
        <f t="shared" si="1"/>
        <v>1385.8974358974358</v>
      </c>
      <c r="J15" s="8">
        <v>522658</v>
      </c>
    </row>
    <row r="16" spans="1:10" ht="12.75">
      <c r="A16" s="1">
        <v>14</v>
      </c>
      <c r="B16" s="1" t="s">
        <v>58</v>
      </c>
      <c r="C16" s="16" t="s">
        <v>39</v>
      </c>
      <c r="D16" s="8">
        <v>26550</v>
      </c>
      <c r="E16" s="1" t="s">
        <v>25</v>
      </c>
      <c r="F16" s="1"/>
      <c r="G16" s="1">
        <v>1</v>
      </c>
      <c r="H16" s="1">
        <v>38</v>
      </c>
      <c r="I16" s="4">
        <f t="shared" si="1"/>
        <v>698.6842105263158</v>
      </c>
      <c r="J16" s="4">
        <f>D16</f>
        <v>26550</v>
      </c>
    </row>
    <row r="17" spans="1:10" ht="12.75">
      <c r="A17" s="1">
        <v>15</v>
      </c>
      <c r="B17" s="1" t="s">
        <v>26</v>
      </c>
      <c r="C17" s="3" t="s">
        <v>10</v>
      </c>
      <c r="D17" s="8">
        <v>22170</v>
      </c>
      <c r="E17" s="1" t="s">
        <v>14</v>
      </c>
      <c r="F17" s="1">
        <v>-77</v>
      </c>
      <c r="G17" s="1">
        <v>8</v>
      </c>
      <c r="H17" s="1">
        <v>153</v>
      </c>
      <c r="I17" s="4">
        <f t="shared" si="1"/>
        <v>144.90196078431373</v>
      </c>
      <c r="J17" s="8">
        <v>10451882</v>
      </c>
    </row>
    <row r="18" spans="1:10" ht="12.75">
      <c r="A18" s="12"/>
      <c r="B18" s="12" t="s">
        <v>16</v>
      </c>
      <c r="C18" s="13"/>
      <c r="D18" s="14">
        <f>SUM(D3:D17)</f>
        <v>5542187</v>
      </c>
      <c r="E18" s="12"/>
      <c r="F18" s="12"/>
      <c r="G18" s="12"/>
      <c r="H18" s="15">
        <f>SUM(H3:H17)</f>
        <v>3612</v>
      </c>
      <c r="I18" s="14">
        <f t="shared" si="1"/>
        <v>1534.3817829457364</v>
      </c>
      <c r="J18" s="14">
        <f>SUM(J3:J17)</f>
        <v>44394076</v>
      </c>
    </row>
    <row r="19" spans="1:10" s="24" customFormat="1" ht="12.75">
      <c r="A19" s="30"/>
      <c r="B19" s="30"/>
      <c r="C19" s="31"/>
      <c r="D19" s="32"/>
      <c r="E19" s="30"/>
      <c r="F19" s="30"/>
      <c r="G19" s="30"/>
      <c r="H19" s="33"/>
      <c r="I19" s="32"/>
      <c r="J19" s="32"/>
    </row>
    <row r="20" spans="1:10" s="24" customFormat="1" ht="12.75">
      <c r="A20" s="26"/>
      <c r="B20" s="27"/>
      <c r="C20" s="28"/>
      <c r="D20" s="11"/>
      <c r="E20" s="26"/>
      <c r="G20" s="26"/>
      <c r="H20" s="29"/>
      <c r="I20" s="25"/>
      <c r="J20" s="11"/>
    </row>
    <row r="21" spans="1:10" ht="12.75">
      <c r="A21" s="1"/>
      <c r="B21" s="17" t="s">
        <v>17</v>
      </c>
      <c r="C21" s="16"/>
      <c r="D21" s="4"/>
      <c r="E21" s="1"/>
      <c r="G21" s="1"/>
      <c r="H21" s="10"/>
      <c r="I21" s="8"/>
      <c r="J21" s="4"/>
    </row>
    <row r="22" spans="1:10" ht="12.75">
      <c r="A22" s="1">
        <v>21</v>
      </c>
      <c r="B22" s="1" t="s">
        <v>29</v>
      </c>
      <c r="C22" s="16" t="s">
        <v>22</v>
      </c>
      <c r="D22" s="8">
        <v>14673</v>
      </c>
      <c r="E22" s="1" t="s">
        <v>25</v>
      </c>
      <c r="F22" s="1">
        <v>-86</v>
      </c>
      <c r="G22" s="1">
        <v>6</v>
      </c>
      <c r="H22" s="1">
        <v>114</v>
      </c>
      <c r="I22" s="4">
        <f aca="true" t="shared" si="2" ref="I22:I32">D22/H22</f>
        <v>128.71052631578948</v>
      </c>
      <c r="J22" s="8">
        <v>4129163</v>
      </c>
    </row>
    <row r="23" spans="1:10" ht="12.75">
      <c r="A23" s="1">
        <v>28</v>
      </c>
      <c r="B23" s="1" t="s">
        <v>43</v>
      </c>
      <c r="C23" s="16" t="s">
        <v>12</v>
      </c>
      <c r="D23" s="18">
        <v>8643</v>
      </c>
      <c r="E23" s="1" t="s">
        <v>62</v>
      </c>
      <c r="F23" s="1">
        <v>-63</v>
      </c>
      <c r="G23" s="19">
        <v>2</v>
      </c>
      <c r="H23" s="19">
        <v>12</v>
      </c>
      <c r="I23" s="4">
        <f t="shared" si="2"/>
        <v>720.25</v>
      </c>
      <c r="J23" s="4">
        <v>50012</v>
      </c>
    </row>
    <row r="24" spans="1:10" ht="12.75">
      <c r="A24" s="1">
        <v>30</v>
      </c>
      <c r="B24" s="1" t="s">
        <v>35</v>
      </c>
      <c r="C24" s="16" t="s">
        <v>48</v>
      </c>
      <c r="D24" s="18">
        <v>7012</v>
      </c>
      <c r="E24" s="1" t="s">
        <v>49</v>
      </c>
      <c r="F24" s="1">
        <v>-82</v>
      </c>
      <c r="G24" s="19">
        <v>3</v>
      </c>
      <c r="H24" s="19">
        <v>13</v>
      </c>
      <c r="I24" s="4">
        <f t="shared" si="2"/>
        <v>539.3846153846154</v>
      </c>
      <c r="J24" s="4">
        <v>196665</v>
      </c>
    </row>
    <row r="25" spans="1:10" ht="12.75">
      <c r="A25" s="1">
        <v>40</v>
      </c>
      <c r="B25" s="9" t="s">
        <v>23</v>
      </c>
      <c r="C25" s="16" t="s">
        <v>12</v>
      </c>
      <c r="D25" s="4">
        <v>2216</v>
      </c>
      <c r="E25" s="1" t="s">
        <v>14</v>
      </c>
      <c r="F25">
        <v>-50</v>
      </c>
      <c r="G25" s="1">
        <v>10</v>
      </c>
      <c r="H25" s="10">
        <v>5</v>
      </c>
      <c r="I25" s="4">
        <f t="shared" si="2"/>
        <v>443.2</v>
      </c>
      <c r="J25" s="4">
        <v>4669044</v>
      </c>
    </row>
    <row r="26" spans="1:10" ht="12.75">
      <c r="A26" s="1">
        <v>43</v>
      </c>
      <c r="B26" s="9" t="s">
        <v>28</v>
      </c>
      <c r="C26" s="16" t="s">
        <v>12</v>
      </c>
      <c r="D26" s="4">
        <v>1867</v>
      </c>
      <c r="E26" s="1" t="s">
        <v>15</v>
      </c>
      <c r="F26">
        <v>5</v>
      </c>
      <c r="G26" s="1">
        <v>8</v>
      </c>
      <c r="H26" s="10">
        <v>8</v>
      </c>
      <c r="I26" s="4">
        <f t="shared" si="2"/>
        <v>233.375</v>
      </c>
      <c r="J26" s="4">
        <v>358124</v>
      </c>
    </row>
    <row r="27" spans="1:10" ht="12.75">
      <c r="A27" s="1">
        <v>44</v>
      </c>
      <c r="B27" s="9" t="s">
        <v>21</v>
      </c>
      <c r="C27" s="16" t="s">
        <v>13</v>
      </c>
      <c r="D27" s="4">
        <v>1752</v>
      </c>
      <c r="E27" s="1" t="s">
        <v>11</v>
      </c>
      <c r="F27">
        <v>-42</v>
      </c>
      <c r="G27" s="1">
        <v>11</v>
      </c>
      <c r="H27" s="10">
        <v>3</v>
      </c>
      <c r="I27" s="4">
        <f t="shared" si="2"/>
        <v>584</v>
      </c>
      <c r="J27" s="4">
        <v>4064980</v>
      </c>
    </row>
    <row r="28" spans="1:10" ht="12.75">
      <c r="A28" s="1">
        <v>45</v>
      </c>
      <c r="B28" s="1" t="s">
        <v>51</v>
      </c>
      <c r="C28" s="16" t="s">
        <v>13</v>
      </c>
      <c r="D28" s="4">
        <v>1529</v>
      </c>
      <c r="E28" s="1" t="s">
        <v>62</v>
      </c>
      <c r="F28" s="1"/>
      <c r="G28" s="1">
        <v>1</v>
      </c>
      <c r="H28" s="10">
        <v>4</v>
      </c>
      <c r="I28" s="4">
        <f t="shared" si="2"/>
        <v>382.25</v>
      </c>
      <c r="J28" s="4">
        <v>1529</v>
      </c>
    </row>
    <row r="29" spans="1:10" ht="12.75">
      <c r="A29" s="1">
        <v>47</v>
      </c>
      <c r="B29" s="1" t="s">
        <v>30</v>
      </c>
      <c r="C29" s="16" t="s">
        <v>13</v>
      </c>
      <c r="D29" s="18">
        <v>1217</v>
      </c>
      <c r="E29" s="1" t="s">
        <v>40</v>
      </c>
      <c r="F29" s="1">
        <v>-79</v>
      </c>
      <c r="G29" s="19">
        <v>4</v>
      </c>
      <c r="H29" s="19">
        <v>3</v>
      </c>
      <c r="I29" s="4">
        <f t="shared" si="2"/>
        <v>405.6666666666667</v>
      </c>
      <c r="J29" s="4">
        <v>443490</v>
      </c>
    </row>
    <row r="30" spans="1:10" ht="12.75">
      <c r="A30" s="1">
        <v>63</v>
      </c>
      <c r="B30" s="9" t="s">
        <v>69</v>
      </c>
      <c r="C30" s="16" t="s">
        <v>13</v>
      </c>
      <c r="D30" s="18">
        <v>272</v>
      </c>
      <c r="E30" s="1" t="s">
        <v>72</v>
      </c>
      <c r="F30" s="1">
        <v>-64</v>
      </c>
      <c r="G30" s="19">
        <v>5</v>
      </c>
      <c r="H30" s="19">
        <v>1</v>
      </c>
      <c r="I30" s="4">
        <f t="shared" si="2"/>
        <v>272</v>
      </c>
      <c r="J30" s="4">
        <v>23426</v>
      </c>
    </row>
    <row r="31" spans="1:10" ht="12.75">
      <c r="A31" s="1">
        <v>69</v>
      </c>
      <c r="B31" s="1" t="s">
        <v>37</v>
      </c>
      <c r="C31" s="16" t="s">
        <v>13</v>
      </c>
      <c r="D31" s="18">
        <v>73</v>
      </c>
      <c r="E31" s="1" t="s">
        <v>46</v>
      </c>
      <c r="F31" s="1">
        <v>-100</v>
      </c>
      <c r="G31" s="19">
        <v>3</v>
      </c>
      <c r="H31" s="19">
        <v>2</v>
      </c>
      <c r="I31" s="4">
        <f t="shared" si="2"/>
        <v>36.5</v>
      </c>
      <c r="J31" s="4">
        <v>310707</v>
      </c>
    </row>
    <row r="32" spans="1:10" ht="12.75">
      <c r="A32" s="1">
        <v>73</v>
      </c>
      <c r="B32" s="1" t="s">
        <v>70</v>
      </c>
      <c r="C32" s="16" t="s">
        <v>71</v>
      </c>
      <c r="D32" s="18">
        <v>20</v>
      </c>
      <c r="E32" s="1" t="s">
        <v>61</v>
      </c>
      <c r="F32" s="1">
        <v>-95</v>
      </c>
      <c r="G32" s="19">
        <v>9</v>
      </c>
      <c r="H32" s="19">
        <v>1</v>
      </c>
      <c r="I32" s="4">
        <f t="shared" si="2"/>
        <v>20</v>
      </c>
      <c r="J32" s="4">
        <v>13944</v>
      </c>
    </row>
    <row r="33" spans="1:10" ht="12.75">
      <c r="A33" s="1"/>
      <c r="B33" s="1"/>
      <c r="C33" s="16"/>
      <c r="D33" s="8"/>
      <c r="E33" s="1"/>
      <c r="F33" s="1"/>
      <c r="G33" s="1"/>
      <c r="H33" s="1"/>
      <c r="I33" s="4"/>
      <c r="J33" s="8"/>
    </row>
    <row r="34" ht="12.75">
      <c r="I34" s="4"/>
    </row>
    <row r="35" spans="1:10" ht="12.75">
      <c r="A35" s="1"/>
      <c r="B35" s="17" t="s">
        <v>18</v>
      </c>
      <c r="C35" s="3"/>
      <c r="D35" s="18"/>
      <c r="E35" s="1"/>
      <c r="F35" s="1"/>
      <c r="G35" s="19"/>
      <c r="H35" s="19"/>
      <c r="I35" s="4"/>
      <c r="J35" s="4"/>
    </row>
    <row r="36" spans="1:10" ht="12.75">
      <c r="A36" s="1">
        <v>18</v>
      </c>
      <c r="B36" s="1" t="s">
        <v>54</v>
      </c>
      <c r="C36" s="16" t="s">
        <v>10</v>
      </c>
      <c r="D36" s="18">
        <v>19624</v>
      </c>
      <c r="E36" s="1" t="s">
        <v>68</v>
      </c>
      <c r="F36" s="1"/>
      <c r="G36" s="1">
        <v>1</v>
      </c>
      <c r="H36" s="1">
        <v>18</v>
      </c>
      <c r="I36" s="4">
        <f aca="true" t="shared" si="3" ref="I36:I42">D36/H36</f>
        <v>1090.2222222222222</v>
      </c>
      <c r="J36" s="4">
        <f aca="true" t="shared" si="4" ref="J36:J42">D36</f>
        <v>19624</v>
      </c>
    </row>
    <row r="37" spans="1:10" ht="12.75">
      <c r="A37" s="1">
        <v>24</v>
      </c>
      <c r="B37" s="1" t="s">
        <v>73</v>
      </c>
      <c r="C37" s="16" t="s">
        <v>74</v>
      </c>
      <c r="D37" s="18">
        <v>11007</v>
      </c>
      <c r="E37" s="1" t="s">
        <v>75</v>
      </c>
      <c r="F37" s="1"/>
      <c r="G37" s="1">
        <v>1</v>
      </c>
      <c r="H37" s="1">
        <v>7</v>
      </c>
      <c r="I37" s="4">
        <f t="shared" si="3"/>
        <v>1572.4285714285713</v>
      </c>
      <c r="J37" s="4">
        <f t="shared" si="4"/>
        <v>11007</v>
      </c>
    </row>
    <row r="38" spans="1:10" ht="12.75">
      <c r="A38" s="1">
        <v>29</v>
      </c>
      <c r="B38" s="1" t="s">
        <v>76</v>
      </c>
      <c r="C38" s="16" t="s">
        <v>77</v>
      </c>
      <c r="D38" s="18">
        <v>7952</v>
      </c>
      <c r="E38" s="1" t="s">
        <v>78</v>
      </c>
      <c r="F38" s="1"/>
      <c r="G38" s="1">
        <v>1</v>
      </c>
      <c r="H38" s="1">
        <v>2</v>
      </c>
      <c r="I38" s="4">
        <f t="shared" si="3"/>
        <v>3976</v>
      </c>
      <c r="J38" s="4">
        <f t="shared" si="4"/>
        <v>7952</v>
      </c>
    </row>
    <row r="39" spans="1:10" ht="12.75">
      <c r="A39" s="1">
        <v>52</v>
      </c>
      <c r="B39" s="1" t="s">
        <v>79</v>
      </c>
      <c r="C39" s="16" t="s">
        <v>84</v>
      </c>
      <c r="D39" s="18">
        <v>720</v>
      </c>
      <c r="E39" s="1" t="s">
        <v>78</v>
      </c>
      <c r="F39" s="1"/>
      <c r="G39" s="1">
        <v>1</v>
      </c>
      <c r="H39" s="1">
        <v>1</v>
      </c>
      <c r="I39" s="4">
        <f t="shared" si="3"/>
        <v>720</v>
      </c>
      <c r="J39" s="4">
        <f t="shared" si="4"/>
        <v>720</v>
      </c>
    </row>
    <row r="40" spans="1:10" ht="12.75">
      <c r="A40" s="1">
        <v>53</v>
      </c>
      <c r="B40" s="1" t="s">
        <v>80</v>
      </c>
      <c r="C40" s="16" t="s">
        <v>81</v>
      </c>
      <c r="D40" s="18">
        <v>698</v>
      </c>
      <c r="E40" s="1" t="s">
        <v>82</v>
      </c>
      <c r="F40" s="1"/>
      <c r="G40" s="1">
        <v>1</v>
      </c>
      <c r="H40" s="1">
        <v>1</v>
      </c>
      <c r="I40" s="4">
        <f t="shared" si="3"/>
        <v>698</v>
      </c>
      <c r="J40" s="4">
        <f t="shared" si="4"/>
        <v>698</v>
      </c>
    </row>
    <row r="41" spans="1:10" ht="12.75">
      <c r="A41" s="1">
        <v>54</v>
      </c>
      <c r="B41" s="1" t="s">
        <v>56</v>
      </c>
      <c r="C41" s="16" t="s">
        <v>38</v>
      </c>
      <c r="D41" s="18">
        <v>688</v>
      </c>
      <c r="E41" s="1" t="s">
        <v>15</v>
      </c>
      <c r="F41" s="1"/>
      <c r="G41" s="1">
        <v>1</v>
      </c>
      <c r="H41" s="1">
        <v>1</v>
      </c>
      <c r="I41" s="4">
        <f t="shared" si="3"/>
        <v>688</v>
      </c>
      <c r="J41" s="4">
        <f t="shared" si="4"/>
        <v>688</v>
      </c>
    </row>
    <row r="42" spans="1:10" ht="12.75">
      <c r="A42" s="1">
        <v>59</v>
      </c>
      <c r="B42" s="1" t="s">
        <v>83</v>
      </c>
      <c r="C42" s="16" t="s">
        <v>60</v>
      </c>
      <c r="D42" s="18">
        <v>471</v>
      </c>
      <c r="E42" s="1" t="s">
        <v>85</v>
      </c>
      <c r="F42" s="1"/>
      <c r="G42" s="1">
        <v>1</v>
      </c>
      <c r="H42" s="1">
        <v>1</v>
      </c>
      <c r="I42" s="4">
        <f t="shared" si="3"/>
        <v>471</v>
      </c>
      <c r="J42" s="4">
        <f t="shared" si="4"/>
        <v>471</v>
      </c>
    </row>
    <row r="43" spans="1:10" ht="12.75">
      <c r="A43" s="1"/>
      <c r="B43" s="1"/>
      <c r="C43" s="16"/>
      <c r="D43" s="18"/>
      <c r="E43" s="1"/>
      <c r="F43" s="1"/>
      <c r="G43" s="19"/>
      <c r="H43" s="19"/>
      <c r="I43" s="4"/>
      <c r="J43" s="4"/>
    </row>
    <row r="44" spans="1:10" ht="12.75">
      <c r="A44" s="1"/>
      <c r="B44" s="20" t="s">
        <v>19</v>
      </c>
      <c r="C44" s="3"/>
      <c r="D44" s="18"/>
      <c r="E44" s="1"/>
      <c r="F44" s="1"/>
      <c r="G44" s="19"/>
      <c r="H44" s="19"/>
      <c r="I44" s="4"/>
      <c r="J44" s="4"/>
    </row>
    <row r="45" spans="1:10" ht="12.75">
      <c r="A45" s="1"/>
      <c r="B45" s="1" t="s">
        <v>86</v>
      </c>
      <c r="C45" s="3"/>
      <c r="D45" s="21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87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88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21"/>
      <c r="E50" s="1"/>
      <c r="F50" s="1"/>
      <c r="G50" s="1"/>
      <c r="H50" s="1"/>
      <c r="I50" s="1"/>
      <c r="J50" s="4"/>
    </row>
    <row r="51" spans="1:10" ht="12.75">
      <c r="A51" s="1"/>
      <c r="B51" s="1" t="s">
        <v>89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90</v>
      </c>
      <c r="C53" s="22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22"/>
      <c r="D54" s="4"/>
      <c r="E54" s="1"/>
      <c r="F54" s="1"/>
      <c r="G54" s="1"/>
      <c r="H54" s="1"/>
      <c r="I54" s="1"/>
      <c r="J54" s="4"/>
    </row>
    <row r="55" spans="1:10" ht="12.75">
      <c r="A55" s="1"/>
      <c r="B55" s="1" t="s">
        <v>106</v>
      </c>
      <c r="C55" s="22"/>
      <c r="D55" s="4"/>
      <c r="E55" s="1"/>
      <c r="F55" s="1"/>
      <c r="G55" s="1"/>
      <c r="H55" s="1"/>
      <c r="I55" s="1"/>
      <c r="J55" s="4"/>
    </row>
    <row r="56" spans="1:10" ht="12.75">
      <c r="A56" s="1"/>
      <c r="B56" s="1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23" t="s">
        <v>20</v>
      </c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"/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s="20" t="s">
        <v>91</v>
      </c>
      <c r="C59" s="3"/>
      <c r="D59" s="4"/>
      <c r="E59" s="1"/>
      <c r="F59" s="1"/>
      <c r="G59" s="1"/>
      <c r="H59" s="1"/>
      <c r="I59" s="1"/>
      <c r="J59" s="4"/>
    </row>
    <row r="60" spans="2:3" ht="12.75">
      <c r="B60" s="1" t="s">
        <v>94</v>
      </c>
      <c r="C60" s="16" t="s">
        <v>101</v>
      </c>
    </row>
    <row r="61" spans="2:3" ht="12.75">
      <c r="B61" s="1" t="s">
        <v>52</v>
      </c>
      <c r="C61" s="16" t="s">
        <v>10</v>
      </c>
    </row>
    <row r="62" spans="2:3" ht="12.75">
      <c r="B62" s="1" t="s">
        <v>97</v>
      </c>
      <c r="C62" s="16" t="s">
        <v>102</v>
      </c>
    </row>
    <row r="63" spans="2:3" ht="12.75">
      <c r="B63" s="1" t="s">
        <v>98</v>
      </c>
      <c r="C63" s="16" t="s">
        <v>103</v>
      </c>
    </row>
    <row r="64" spans="2:3" ht="12.75">
      <c r="B64" s="1" t="s">
        <v>99</v>
      </c>
      <c r="C64" s="16" t="s">
        <v>13</v>
      </c>
    </row>
    <row r="65" spans="2:3" ht="12.75">
      <c r="B65" s="1" t="s">
        <v>100</v>
      </c>
      <c r="C65" s="16" t="s">
        <v>13</v>
      </c>
    </row>
    <row r="66" spans="2:3" ht="12.75">
      <c r="B66" s="1" t="s">
        <v>96</v>
      </c>
      <c r="C66" s="16" t="s">
        <v>10</v>
      </c>
    </row>
    <row r="67" spans="2:3" ht="12.75">
      <c r="B67" s="1" t="s">
        <v>93</v>
      </c>
      <c r="C67" s="16" t="s">
        <v>10</v>
      </c>
    </row>
    <row r="68" spans="2:3" ht="12.75">
      <c r="B68" s="1" t="s">
        <v>104</v>
      </c>
      <c r="C68" s="16" t="s">
        <v>10</v>
      </c>
    </row>
    <row r="69" spans="2:3" ht="12.75">
      <c r="B69" s="1" t="s">
        <v>92</v>
      </c>
      <c r="C69" s="16" t="s">
        <v>77</v>
      </c>
    </row>
    <row r="70" spans="2:3" ht="12.75">
      <c r="B70" s="1" t="s">
        <v>95</v>
      </c>
      <c r="C70" s="16" t="s">
        <v>105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Edmond Ng</cp:lastModifiedBy>
  <dcterms:created xsi:type="dcterms:W3CDTF">2007-11-05T15:41:07Z</dcterms:created>
  <dcterms:modified xsi:type="dcterms:W3CDTF">2008-05-16T15:13:16Z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