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<sst xmlns="http://schemas.openxmlformats.org/spreadsheetml/2006/main" count="149" uniqueCount="114">
  <si>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</si>
  <si>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</si>
  <si>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</si>
  <si>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</si>
  <si>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</si>
  <si>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</si>
  <si>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</si>
  <si>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</si>
  <si>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</si>
  <si>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</si>
  <si>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Ratatouille</t>
  </si>
  <si>
    <t>USA</t>
  </si>
  <si>
    <t xml:space="preserve">Walt Disney </t>
  </si>
  <si>
    <t>Saw IV</t>
  </si>
  <si>
    <t>Lions Gate</t>
  </si>
  <si>
    <t>Stardust</t>
  </si>
  <si>
    <t>UK/USA</t>
  </si>
  <si>
    <t>Paramount</t>
  </si>
  <si>
    <t>Eastern Promises</t>
  </si>
  <si>
    <t>UK/Can</t>
  </si>
  <si>
    <r>
      <t>Path</t>
    </r>
    <r>
      <rPr>
        <sz val="10"/>
        <rFont val="Arial"/>
        <family val="0"/>
      </rPr>
      <t>é</t>
    </r>
  </si>
  <si>
    <t>Rendition</t>
  </si>
  <si>
    <t>USA/SA</t>
  </si>
  <si>
    <t>Entertainment</t>
  </si>
  <si>
    <t>The Heartbreak Kid</t>
  </si>
  <si>
    <t>Resident Evil 3</t>
  </si>
  <si>
    <t>USA/Fra/Aus/Ger/UK</t>
  </si>
  <si>
    <t>Sony Pictures</t>
  </si>
  <si>
    <t>Run, Fat Boy, Run</t>
  </si>
  <si>
    <t>Dark is Rising</t>
  </si>
  <si>
    <t>20th Century Fox</t>
  </si>
  <si>
    <t>Optimum</t>
  </si>
  <si>
    <t>Jab We Met</t>
  </si>
  <si>
    <t>Ind</t>
  </si>
  <si>
    <t>Studio18</t>
  </si>
  <si>
    <t>Nancy Drew</t>
  </si>
  <si>
    <t>Warner Bros</t>
  </si>
  <si>
    <t>Atonement</t>
  </si>
  <si>
    <t>UK</t>
  </si>
  <si>
    <t>Universal</t>
  </si>
  <si>
    <t>The Last Legion</t>
  </si>
  <si>
    <t>UK/USA/Fra/Slovak/Ita</t>
  </si>
  <si>
    <t>Momentum</t>
  </si>
  <si>
    <t>Total</t>
  </si>
  <si>
    <t>Other UK films</t>
  </si>
  <si>
    <t>Control</t>
  </si>
  <si>
    <t>Harry Potter and the Order of the Phoenix</t>
  </si>
  <si>
    <t>The Bourne Ultimatum</t>
  </si>
  <si>
    <t>And When Did You Last See Your Father?</t>
  </si>
  <si>
    <t>UK/Ire</t>
  </si>
  <si>
    <t>Walt Disney</t>
  </si>
  <si>
    <t>As You Like It</t>
  </si>
  <si>
    <t>La Vie En Rose</t>
  </si>
  <si>
    <t>Fra/UK/Cze</t>
  </si>
  <si>
    <t>Icon</t>
  </si>
  <si>
    <t>Other openers</t>
  </si>
  <si>
    <t>Fra</t>
  </si>
  <si>
    <t>Comments on this week's top 15 results</t>
  </si>
  <si>
    <t>* Includes domestic productions and co-productions</t>
  </si>
  <si>
    <t>30 Days of Night</t>
  </si>
  <si>
    <t>USA/NZ</t>
  </si>
  <si>
    <t>Ahlaam</t>
  </si>
  <si>
    <t>Iraq</t>
  </si>
  <si>
    <t>Brothers Solomon</t>
  </si>
  <si>
    <t>Death at a Funeral</t>
  </si>
  <si>
    <t>UK/Ger/USA</t>
  </si>
  <si>
    <t>Elizabeth: The Golden Age</t>
  </si>
  <si>
    <t>I Do</t>
  </si>
  <si>
    <t>Interview</t>
  </si>
  <si>
    <t>In the Shadow of the Moon</t>
  </si>
  <si>
    <t>Khuda Ke Liye</t>
  </si>
  <si>
    <t>Pak</t>
  </si>
  <si>
    <t>The Lookout</t>
  </si>
  <si>
    <t>Man of the Year</t>
  </si>
  <si>
    <t>Weekend 02 Nov - 04 Nov 2007 UK box office</t>
  </si>
  <si>
    <t>Verve</t>
  </si>
  <si>
    <t>Lady Chatterley</t>
  </si>
  <si>
    <t>Bel/Fra/UK</t>
  </si>
  <si>
    <t>BFI</t>
  </si>
  <si>
    <t>Vertigo</t>
  </si>
  <si>
    <t>Artificial Eye</t>
  </si>
  <si>
    <t>Bollywood Films</t>
  </si>
  <si>
    <t xml:space="preserve">USA </t>
  </si>
  <si>
    <t>The Works UK</t>
  </si>
  <si>
    <t>Human</t>
  </si>
  <si>
    <t>Against last year:  - 26%</t>
  </si>
  <si>
    <t>Against last weekend: - 26%</t>
  </si>
  <si>
    <t>Rolling 52 week ranking: 36th</t>
  </si>
  <si>
    <t>UK=yes</t>
  </si>
  <si>
    <t>UK* films in top 15: 7</t>
  </si>
  <si>
    <t>BO  of UK films</t>
  </si>
  <si>
    <t>UK films share of wkend total</t>
  </si>
  <si>
    <t>UK* share of top 15 gross:  44%</t>
  </si>
  <si>
    <t>Openers next week - 9 Nov</t>
  </si>
  <si>
    <t xml:space="preserve">In Memory of Me </t>
  </si>
  <si>
    <t>Silk</t>
  </si>
  <si>
    <t>Good Luck Chuck</t>
  </si>
  <si>
    <t>Planet Terror</t>
  </si>
  <si>
    <t>Into the Wild</t>
  </si>
  <si>
    <t xml:space="preserve">The Band's Visit </t>
  </si>
  <si>
    <t>Saawariya</t>
  </si>
  <si>
    <t>Lions for Lambs</t>
  </si>
  <si>
    <t>Air Guitar Nation</t>
  </si>
  <si>
    <t>Azhagiya Tamizh Magan</t>
  </si>
  <si>
    <t>Om Shanti Om</t>
  </si>
  <si>
    <t>Can/Ita/Jpn</t>
  </si>
  <si>
    <t>USA/Can</t>
  </si>
  <si>
    <t>Israel/Fra</t>
  </si>
  <si>
    <t>A Crude Awakening: The Oil Crash</t>
  </si>
  <si>
    <t>Switzerland</t>
  </si>
  <si>
    <t>Dracula (RE)</t>
  </si>
  <si>
    <t>Bug</t>
  </si>
  <si>
    <t>Ex Drummer</t>
  </si>
  <si>
    <t>Belgium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</si>
</sst>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workbookViewId="0" topLeftCell="A1">
      <selection activeCell="D4" sqref="D4"/>
    </sheetView>
  </sheetViews>
  <sheetFormatPr defaultColWidth="9.140625" defaultRowHeight="12.75"/>
  <cols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  <col min="11" max="11" width="9.421875" style="0" customWidth="1"/>
    <col min="12" max="12" width="9.140625" style="0" hidden="1" customWidth="1"/>
    <col min="13" max="13" width="17.00390625" style="0" hidden="1" customWidth="1"/>
    <col min="14" max="14" width="9.140625" style="0" hidden="1" customWidth="1"/>
  </cols>
  <sheetData>
    <row r="1" spans="1:10" ht="12.75">
      <c r="A1" s="1"/>
      <c r="B1" s="2" t="s">
        <v>74</v>
      </c>
      <c r="C1" s="3"/>
      <c r="D1" s="4"/>
      <c r="E1" s="1"/>
      <c r="F1" s="1"/>
      <c r="G1" s="1"/>
      <c r="H1" s="1"/>
      <c r="I1" s="1"/>
      <c r="J1" s="4"/>
    </row>
    <row r="2" spans="1:13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L2" s="6" t="s">
        <v>88</v>
      </c>
      <c r="M2" s="6" t="s">
        <v>90</v>
      </c>
    </row>
    <row r="3" spans="1:13" ht="12.75">
      <c r="A3" s="1">
        <v>1</v>
      </c>
      <c r="B3" s="1" t="s">
        <v>10</v>
      </c>
      <c r="C3" s="3" t="s">
        <v>11</v>
      </c>
      <c r="D3" s="8">
        <v>1551332</v>
      </c>
      <c r="E3" s="1" t="s">
        <v>12</v>
      </c>
      <c r="F3" s="1">
        <v>-57</v>
      </c>
      <c r="G3" s="1">
        <v>4</v>
      </c>
      <c r="H3" s="1">
        <v>498</v>
      </c>
      <c r="I3" s="4">
        <f aca="true" t="shared" si="0" ref="I3:I17">D3/H3</f>
        <v>3115.124497991968</v>
      </c>
      <c r="J3" s="8">
        <v>20225298</v>
      </c>
      <c r="M3" s="8">
        <f>D3*L3</f>
        <v>0</v>
      </c>
    </row>
    <row r="4" spans="1:13" ht="12.75">
      <c r="A4" s="1">
        <v>2</v>
      </c>
      <c r="B4" s="1" t="s">
        <v>59</v>
      </c>
      <c r="C4" s="3" t="s">
        <v>60</v>
      </c>
      <c r="D4" s="8">
        <v>1532976</v>
      </c>
      <c r="E4" s="1" t="s">
        <v>54</v>
      </c>
      <c r="F4" s="1"/>
      <c r="G4" s="1">
        <v>1</v>
      </c>
      <c r="H4" s="1">
        <v>385</v>
      </c>
      <c r="I4" s="4">
        <f t="shared" si="0"/>
        <v>3981.755844155844</v>
      </c>
      <c r="J4" s="8">
        <f>D4</f>
        <v>1532976</v>
      </c>
      <c r="M4" s="8">
        <f aca="true" t="shared" si="1" ref="M4:M17">D4*L4</f>
        <v>0</v>
      </c>
    </row>
    <row r="5" spans="1:13" ht="12.75">
      <c r="A5" s="1">
        <v>3</v>
      </c>
      <c r="B5" s="1" t="s">
        <v>15</v>
      </c>
      <c r="C5" s="3" t="s">
        <v>16</v>
      </c>
      <c r="D5" s="8">
        <v>1417085</v>
      </c>
      <c r="E5" s="1" t="s">
        <v>17</v>
      </c>
      <c r="F5" s="1">
        <v>-39</v>
      </c>
      <c r="G5" s="1">
        <v>3</v>
      </c>
      <c r="H5" s="1">
        <v>448</v>
      </c>
      <c r="I5" s="4">
        <f>D5/H5</f>
        <v>3163.136160714286</v>
      </c>
      <c r="J5" s="8">
        <v>9502123</v>
      </c>
      <c r="L5">
        <v>1</v>
      </c>
      <c r="M5" s="8">
        <f t="shared" si="1"/>
        <v>1417085</v>
      </c>
    </row>
    <row r="6" spans="1:13" ht="12.75">
      <c r="A6" s="1">
        <v>4</v>
      </c>
      <c r="B6" s="1" t="s">
        <v>66</v>
      </c>
      <c r="C6" s="3" t="s">
        <v>38</v>
      </c>
      <c r="D6" s="8">
        <v>1348440</v>
      </c>
      <c r="E6" s="1" t="s">
        <v>39</v>
      </c>
      <c r="F6" s="1"/>
      <c r="G6" s="1">
        <v>1</v>
      </c>
      <c r="H6" s="1">
        <v>451</v>
      </c>
      <c r="I6" s="4">
        <f>D6/H6</f>
        <v>2989.889135254989</v>
      </c>
      <c r="J6" s="8">
        <f>D6</f>
        <v>1348440</v>
      </c>
      <c r="L6">
        <v>1</v>
      </c>
      <c r="M6" s="8">
        <f t="shared" si="1"/>
        <v>1348440</v>
      </c>
    </row>
    <row r="7" spans="1:13" ht="12.75">
      <c r="A7" s="1">
        <v>5</v>
      </c>
      <c r="B7" s="1" t="s">
        <v>13</v>
      </c>
      <c r="C7" s="3" t="s">
        <v>11</v>
      </c>
      <c r="D7" s="4">
        <v>988489</v>
      </c>
      <c r="E7" s="1" t="s">
        <v>14</v>
      </c>
      <c r="F7" s="1">
        <v>-60</v>
      </c>
      <c r="G7" s="1">
        <v>2</v>
      </c>
      <c r="H7" s="1">
        <v>389</v>
      </c>
      <c r="I7" s="4">
        <f t="shared" si="0"/>
        <v>2541.102827763496</v>
      </c>
      <c r="J7" s="8">
        <v>4849988</v>
      </c>
      <c r="M7" s="8">
        <f t="shared" si="1"/>
        <v>0</v>
      </c>
    </row>
    <row r="8" spans="1:13" ht="12.75">
      <c r="A8" s="1">
        <v>6</v>
      </c>
      <c r="B8" s="1" t="s">
        <v>18</v>
      </c>
      <c r="C8" s="3" t="s">
        <v>19</v>
      </c>
      <c r="D8" s="8">
        <v>382078</v>
      </c>
      <c r="E8" s="1" t="s">
        <v>20</v>
      </c>
      <c r="F8" s="1">
        <v>-39</v>
      </c>
      <c r="G8">
        <v>2</v>
      </c>
      <c r="H8">
        <v>269</v>
      </c>
      <c r="I8" s="8">
        <f t="shared" si="0"/>
        <v>1420.364312267658</v>
      </c>
      <c r="J8" s="8">
        <v>1406237</v>
      </c>
      <c r="L8">
        <v>1</v>
      </c>
      <c r="M8" s="8">
        <f t="shared" si="1"/>
        <v>382078</v>
      </c>
    </row>
    <row r="9" spans="1:13" ht="12.75">
      <c r="A9" s="1">
        <v>7</v>
      </c>
      <c r="B9" s="1" t="s">
        <v>64</v>
      </c>
      <c r="C9" s="3" t="s">
        <v>65</v>
      </c>
      <c r="D9" s="8">
        <v>357212</v>
      </c>
      <c r="E9" s="1" t="s">
        <v>75</v>
      </c>
      <c r="F9" s="1"/>
      <c r="G9">
        <v>1</v>
      </c>
      <c r="H9">
        <v>309</v>
      </c>
      <c r="I9" s="8">
        <f t="shared" si="0"/>
        <v>1156.0258899676376</v>
      </c>
      <c r="J9" s="8">
        <f>D9</f>
        <v>357212</v>
      </c>
      <c r="L9">
        <v>1</v>
      </c>
      <c r="M9" s="8">
        <f t="shared" si="1"/>
        <v>357212</v>
      </c>
    </row>
    <row r="10" spans="1:13" ht="12.75">
      <c r="A10" s="1">
        <v>8</v>
      </c>
      <c r="B10" s="9" t="s">
        <v>21</v>
      </c>
      <c r="C10" s="3" t="s">
        <v>22</v>
      </c>
      <c r="D10" s="4">
        <v>266709</v>
      </c>
      <c r="E10" s="1" t="s">
        <v>23</v>
      </c>
      <c r="F10" s="1">
        <v>-51</v>
      </c>
      <c r="G10" s="1">
        <v>3</v>
      </c>
      <c r="H10" s="10">
        <v>259</v>
      </c>
      <c r="I10" s="8">
        <f t="shared" si="0"/>
        <v>1029.7644787644788</v>
      </c>
      <c r="J10" s="4">
        <v>2201137</v>
      </c>
      <c r="M10" s="8">
        <f t="shared" si="1"/>
        <v>0</v>
      </c>
    </row>
    <row r="11" spans="1:13" ht="12.75">
      <c r="A11" s="1">
        <v>9</v>
      </c>
      <c r="B11" s="9" t="s">
        <v>24</v>
      </c>
      <c r="C11" s="3" t="s">
        <v>11</v>
      </c>
      <c r="D11" s="4">
        <v>144270</v>
      </c>
      <c r="E11" s="1" t="s">
        <v>17</v>
      </c>
      <c r="F11" s="1">
        <v>-58</v>
      </c>
      <c r="G11" s="1">
        <v>5</v>
      </c>
      <c r="H11" s="10">
        <v>211</v>
      </c>
      <c r="I11" s="8">
        <f t="shared" si="0"/>
        <v>683.7440758293839</v>
      </c>
      <c r="J11" s="4">
        <v>4691810</v>
      </c>
      <c r="M11" s="8">
        <f t="shared" si="1"/>
        <v>0</v>
      </c>
    </row>
    <row r="12" spans="1:13" ht="12.75">
      <c r="A12" s="1">
        <v>10</v>
      </c>
      <c r="B12" s="1" t="s">
        <v>28</v>
      </c>
      <c r="C12" s="3" t="s">
        <v>16</v>
      </c>
      <c r="D12" s="4">
        <v>100861</v>
      </c>
      <c r="E12" s="1" t="s">
        <v>23</v>
      </c>
      <c r="F12" s="1">
        <v>-55</v>
      </c>
      <c r="G12" s="1">
        <v>9</v>
      </c>
      <c r="H12" s="10">
        <v>138</v>
      </c>
      <c r="I12" s="4">
        <f>D12/H12</f>
        <v>730.8768115942029</v>
      </c>
      <c r="J12" s="4">
        <v>10778239</v>
      </c>
      <c r="L12">
        <v>1</v>
      </c>
      <c r="M12" s="8">
        <f t="shared" si="1"/>
        <v>100861</v>
      </c>
    </row>
    <row r="13" spans="1:13" ht="12.75">
      <c r="A13" s="1">
        <v>11</v>
      </c>
      <c r="B13" s="1" t="s">
        <v>32</v>
      </c>
      <c r="C13" s="3" t="s">
        <v>33</v>
      </c>
      <c r="D13" s="4">
        <v>95196</v>
      </c>
      <c r="E13" s="1" t="s">
        <v>34</v>
      </c>
      <c r="F13" s="1">
        <v>-39</v>
      </c>
      <c r="G13" s="1">
        <v>2</v>
      </c>
      <c r="H13" s="10">
        <v>32</v>
      </c>
      <c r="I13" s="4">
        <f>D13/H13</f>
        <v>2974.875</v>
      </c>
      <c r="J13" s="4">
        <v>325996</v>
      </c>
      <c r="M13" s="8">
        <f t="shared" si="1"/>
        <v>0</v>
      </c>
    </row>
    <row r="14" spans="1:13" ht="12.75">
      <c r="A14" s="1">
        <v>12</v>
      </c>
      <c r="B14" s="9" t="s">
        <v>35</v>
      </c>
      <c r="C14" s="11" t="s">
        <v>11</v>
      </c>
      <c r="D14" s="4">
        <v>80104</v>
      </c>
      <c r="E14" s="1" t="s">
        <v>36</v>
      </c>
      <c r="F14" s="1">
        <v>-45</v>
      </c>
      <c r="G14" s="1">
        <v>3</v>
      </c>
      <c r="H14" s="10">
        <v>248</v>
      </c>
      <c r="I14" s="12">
        <f>D14/H14</f>
        <v>323</v>
      </c>
      <c r="J14" s="4">
        <v>676029</v>
      </c>
      <c r="M14" s="8">
        <f t="shared" si="1"/>
        <v>0</v>
      </c>
    </row>
    <row r="15" spans="1:13" ht="12.75">
      <c r="A15" s="1">
        <v>13</v>
      </c>
      <c r="B15" s="9" t="s">
        <v>37</v>
      </c>
      <c r="C15" s="3" t="s">
        <v>38</v>
      </c>
      <c r="D15" s="4">
        <v>62511</v>
      </c>
      <c r="E15" s="1" t="s">
        <v>39</v>
      </c>
      <c r="F15" s="1">
        <v>-48</v>
      </c>
      <c r="G15" s="1">
        <v>9</v>
      </c>
      <c r="H15" s="10">
        <v>77</v>
      </c>
      <c r="I15" s="12">
        <f>D15/H15</f>
        <v>811.8311688311688</v>
      </c>
      <c r="J15" s="8">
        <v>11350993</v>
      </c>
      <c r="L15">
        <v>1</v>
      </c>
      <c r="M15" s="8">
        <f t="shared" si="1"/>
        <v>62511</v>
      </c>
    </row>
    <row r="16" spans="1:13" ht="12.75">
      <c r="A16" s="1">
        <v>14</v>
      </c>
      <c r="B16" s="9" t="s">
        <v>29</v>
      </c>
      <c r="C16" s="3" t="s">
        <v>11</v>
      </c>
      <c r="D16" s="4">
        <v>57443</v>
      </c>
      <c r="E16" s="1" t="s">
        <v>30</v>
      </c>
      <c r="F16" s="1">
        <v>-65</v>
      </c>
      <c r="G16" s="1">
        <v>3</v>
      </c>
      <c r="H16" s="10">
        <v>275</v>
      </c>
      <c r="I16" s="4">
        <f>D16/H16</f>
        <v>208.88363636363636</v>
      </c>
      <c r="J16" s="4">
        <v>788769</v>
      </c>
      <c r="M16" s="8">
        <f t="shared" si="1"/>
        <v>0</v>
      </c>
    </row>
    <row r="17" spans="1:14" ht="12.75">
      <c r="A17" s="1">
        <v>15</v>
      </c>
      <c r="B17" s="1" t="s">
        <v>25</v>
      </c>
      <c r="C17" s="3" t="s">
        <v>26</v>
      </c>
      <c r="D17" s="4">
        <v>56131</v>
      </c>
      <c r="E17" s="1" t="s">
        <v>27</v>
      </c>
      <c r="F17" s="1">
        <v>-78</v>
      </c>
      <c r="G17" s="1">
        <v>4</v>
      </c>
      <c r="H17" s="10">
        <v>158</v>
      </c>
      <c r="I17" s="4">
        <f t="shared" si="0"/>
        <v>355.25949367088606</v>
      </c>
      <c r="J17" s="4">
        <v>2564723</v>
      </c>
      <c r="L17">
        <v>1</v>
      </c>
      <c r="M17" s="8">
        <f t="shared" si="1"/>
        <v>56131</v>
      </c>
      <c r="N17" t="s">
        <v>91</v>
      </c>
    </row>
    <row r="18" spans="1:14" ht="12.75">
      <c r="A18" s="13"/>
      <c r="B18" s="13" t="s">
        <v>43</v>
      </c>
      <c r="C18" s="14"/>
      <c r="D18" s="15">
        <f>SUM(D3:D17)</f>
        <v>8440837</v>
      </c>
      <c r="E18" s="13"/>
      <c r="F18" s="13"/>
      <c r="G18" s="13"/>
      <c r="H18" s="16">
        <f>SUM(H3:H17)</f>
        <v>4147</v>
      </c>
      <c r="I18" s="15">
        <f>D18/H18</f>
        <v>2035.4080057873161</v>
      </c>
      <c r="J18" s="15">
        <f>SUM(J3:J17)</f>
        <v>72599970</v>
      </c>
      <c r="L18">
        <f>SUM(L3:L17)</f>
        <v>7</v>
      </c>
      <c r="M18" s="8">
        <f>SUM(M3:M17)</f>
        <v>3724318</v>
      </c>
      <c r="N18">
        <f>M18/D18</f>
        <v>0.4412261485442735</v>
      </c>
    </row>
    <row r="19" spans="2:10" ht="12.75">
      <c r="B19" s="17"/>
      <c r="C19" s="18"/>
      <c r="D19" s="19"/>
      <c r="H19" s="19"/>
      <c r="I19" s="19"/>
      <c r="J19" s="19"/>
    </row>
    <row r="20" spans="2:10" ht="12.75">
      <c r="B20" s="20" t="s">
        <v>44</v>
      </c>
      <c r="C20" s="18"/>
      <c r="D20" s="19"/>
      <c r="E20" s="1"/>
      <c r="F20" s="1"/>
      <c r="G20" s="1"/>
      <c r="H20" s="10"/>
      <c r="I20" s="10"/>
      <c r="J20" s="10"/>
    </row>
    <row r="21" spans="1:10" ht="12.75">
      <c r="A21">
        <v>23</v>
      </c>
      <c r="B21" s="1" t="s">
        <v>110</v>
      </c>
      <c r="C21" s="3" t="s">
        <v>38</v>
      </c>
      <c r="D21" s="10">
        <v>31734</v>
      </c>
      <c r="E21" s="1" t="s">
        <v>78</v>
      </c>
      <c r="F21" s="1"/>
      <c r="G21" s="1">
        <v>1</v>
      </c>
      <c r="H21" s="10">
        <v>19</v>
      </c>
      <c r="I21" s="10">
        <f aca="true" t="shared" si="2" ref="I21:I30">D21/H21</f>
        <v>1670.2105263157894</v>
      </c>
      <c r="J21" s="4">
        <f>D21</f>
        <v>31734</v>
      </c>
    </row>
    <row r="22" spans="1:10" ht="12.75">
      <c r="A22">
        <v>24</v>
      </c>
      <c r="B22" s="9" t="s">
        <v>45</v>
      </c>
      <c r="C22" s="18" t="s">
        <v>16</v>
      </c>
      <c r="D22" s="4">
        <v>31369</v>
      </c>
      <c r="E22" t="s">
        <v>42</v>
      </c>
      <c r="F22">
        <v>-47</v>
      </c>
      <c r="G22">
        <v>5</v>
      </c>
      <c r="H22" s="10">
        <v>45</v>
      </c>
      <c r="I22" s="12">
        <f t="shared" si="2"/>
        <v>697.0888888888888</v>
      </c>
      <c r="J22" s="4">
        <v>1045634</v>
      </c>
    </row>
    <row r="23" spans="1:10" ht="12.75">
      <c r="A23" s="1">
        <v>32</v>
      </c>
      <c r="B23" s="9" t="s">
        <v>40</v>
      </c>
      <c r="C23" s="3" t="s">
        <v>41</v>
      </c>
      <c r="D23" s="4">
        <v>18052</v>
      </c>
      <c r="E23" s="1" t="s">
        <v>42</v>
      </c>
      <c r="F23" s="1">
        <v>-78</v>
      </c>
      <c r="G23" s="1">
        <v>3</v>
      </c>
      <c r="H23" s="10">
        <v>104</v>
      </c>
      <c r="I23" s="12">
        <f t="shared" si="2"/>
        <v>173.57692307692307</v>
      </c>
      <c r="J23" s="8">
        <v>398623</v>
      </c>
    </row>
    <row r="24" spans="1:10" ht="12.75">
      <c r="A24" s="1">
        <v>33</v>
      </c>
      <c r="B24" s="1" t="s">
        <v>69</v>
      </c>
      <c r="C24" s="3" t="s">
        <v>16</v>
      </c>
      <c r="D24" s="4">
        <v>17938</v>
      </c>
      <c r="E24" s="1" t="s">
        <v>79</v>
      </c>
      <c r="G24" s="1">
        <v>1</v>
      </c>
      <c r="H24" s="10">
        <v>14</v>
      </c>
      <c r="I24" s="12">
        <f t="shared" si="2"/>
        <v>1281.2857142857142</v>
      </c>
      <c r="J24" s="4">
        <f>D24</f>
        <v>17938</v>
      </c>
    </row>
    <row r="25" spans="1:10" ht="12.75">
      <c r="A25">
        <v>42</v>
      </c>
      <c r="B25" s="9" t="s">
        <v>48</v>
      </c>
      <c r="C25" s="18" t="s">
        <v>49</v>
      </c>
      <c r="D25" s="4">
        <v>7220</v>
      </c>
      <c r="E25" t="s">
        <v>50</v>
      </c>
      <c r="F25">
        <v>-22</v>
      </c>
      <c r="G25">
        <v>5</v>
      </c>
      <c r="H25" s="10">
        <v>26</v>
      </c>
      <c r="I25" s="12">
        <f t="shared" si="2"/>
        <v>277.6923076923077</v>
      </c>
      <c r="J25" s="4">
        <v>403962</v>
      </c>
    </row>
    <row r="26" spans="1:10" ht="12.75">
      <c r="A26">
        <v>44</v>
      </c>
      <c r="B26" s="9" t="s">
        <v>47</v>
      </c>
      <c r="C26" s="18" t="s">
        <v>16</v>
      </c>
      <c r="D26" s="4">
        <v>5854</v>
      </c>
      <c r="E26" t="s">
        <v>39</v>
      </c>
      <c r="F26">
        <v>-43</v>
      </c>
      <c r="G26">
        <v>12</v>
      </c>
      <c r="H26" s="10">
        <v>5</v>
      </c>
      <c r="I26" s="12">
        <f t="shared" si="2"/>
        <v>1170.8</v>
      </c>
      <c r="J26" s="4">
        <v>23674414</v>
      </c>
    </row>
    <row r="27" spans="1:10" ht="12.75">
      <c r="A27">
        <v>54</v>
      </c>
      <c r="B27" t="s">
        <v>76</v>
      </c>
      <c r="C27" s="18" t="s">
        <v>77</v>
      </c>
      <c r="D27" s="4">
        <v>1995</v>
      </c>
      <c r="E27" t="s">
        <v>80</v>
      </c>
      <c r="F27">
        <v>-13</v>
      </c>
      <c r="G27">
        <v>11</v>
      </c>
      <c r="H27" s="10">
        <v>4</v>
      </c>
      <c r="I27" s="12">
        <f t="shared" si="2"/>
        <v>498.75</v>
      </c>
      <c r="J27" s="4">
        <v>232562</v>
      </c>
    </row>
    <row r="28" spans="1:10" ht="12.75">
      <c r="A28">
        <v>59</v>
      </c>
      <c r="B28" s="9" t="s">
        <v>46</v>
      </c>
      <c r="C28" s="18" t="s">
        <v>16</v>
      </c>
      <c r="D28" s="4">
        <v>1407</v>
      </c>
      <c r="E28" t="s">
        <v>36</v>
      </c>
      <c r="F28">
        <v>-89</v>
      </c>
      <c r="G28">
        <v>17</v>
      </c>
      <c r="H28" s="10">
        <v>5</v>
      </c>
      <c r="I28" s="12">
        <f t="shared" si="2"/>
        <v>281.4</v>
      </c>
      <c r="J28" s="4">
        <v>49422499</v>
      </c>
    </row>
    <row r="29" spans="1:10" ht="12.75">
      <c r="A29" s="1">
        <v>63</v>
      </c>
      <c r="B29" s="9" t="s">
        <v>51</v>
      </c>
      <c r="C29" s="3" t="s">
        <v>16</v>
      </c>
      <c r="D29" s="21">
        <v>910</v>
      </c>
      <c r="E29" s="1" t="s">
        <v>14</v>
      </c>
      <c r="F29" s="1">
        <v>-65</v>
      </c>
      <c r="G29" s="22">
        <v>7</v>
      </c>
      <c r="H29" s="22">
        <v>5</v>
      </c>
      <c r="I29" s="12">
        <f t="shared" si="2"/>
        <v>182</v>
      </c>
      <c r="J29" s="8">
        <v>40622</v>
      </c>
    </row>
    <row r="30" spans="1:10" ht="12.75">
      <c r="A30">
        <v>73</v>
      </c>
      <c r="B30" s="9" t="s">
        <v>52</v>
      </c>
      <c r="C30" s="18" t="s">
        <v>53</v>
      </c>
      <c r="D30" s="4">
        <v>82</v>
      </c>
      <c r="E30" t="s">
        <v>54</v>
      </c>
      <c r="F30">
        <v>-94</v>
      </c>
      <c r="G30">
        <v>20</v>
      </c>
      <c r="H30" s="10">
        <v>2</v>
      </c>
      <c r="I30" s="4">
        <f t="shared" si="2"/>
        <v>41</v>
      </c>
      <c r="J30" s="4">
        <v>1554264</v>
      </c>
    </row>
    <row r="31" spans="1:10" ht="12.75">
      <c r="A31" s="1"/>
      <c r="B31" s="1"/>
      <c r="C31" s="3"/>
      <c r="D31" s="4"/>
      <c r="E31" s="1"/>
      <c r="F31" s="1"/>
      <c r="G31" s="1"/>
      <c r="H31" s="1"/>
      <c r="I31" s="4"/>
      <c r="J31" s="4"/>
    </row>
    <row r="32" spans="1:10" ht="12.75">
      <c r="A32" s="1"/>
      <c r="B32" s="20" t="s">
        <v>55</v>
      </c>
      <c r="C32" s="3"/>
      <c r="D32" s="21"/>
      <c r="E32" s="1"/>
      <c r="F32" s="1"/>
      <c r="G32" s="22"/>
      <c r="H32" s="22"/>
      <c r="I32" s="4"/>
      <c r="J32" s="4"/>
    </row>
    <row r="33" spans="1:10" ht="12.75">
      <c r="A33" s="1">
        <v>19</v>
      </c>
      <c r="B33" s="1" t="s">
        <v>70</v>
      </c>
      <c r="C33" s="3" t="s">
        <v>71</v>
      </c>
      <c r="D33" s="21">
        <v>37338</v>
      </c>
      <c r="E33" s="1" t="s">
        <v>81</v>
      </c>
      <c r="F33" s="1"/>
      <c r="G33" s="22">
        <v>1</v>
      </c>
      <c r="H33" s="22">
        <v>12</v>
      </c>
      <c r="I33" s="4">
        <f aca="true" t="shared" si="3" ref="I33:I39">D33/H33</f>
        <v>3111.5</v>
      </c>
      <c r="J33" s="4">
        <f aca="true" t="shared" si="4" ref="J33:J39">D33</f>
        <v>37338</v>
      </c>
    </row>
    <row r="34" spans="1:10" ht="12.75">
      <c r="A34" s="1">
        <v>21</v>
      </c>
      <c r="B34" s="9" t="s">
        <v>72</v>
      </c>
      <c r="C34" s="3" t="s">
        <v>82</v>
      </c>
      <c r="D34" s="21">
        <v>33833</v>
      </c>
      <c r="E34" s="1" t="s">
        <v>50</v>
      </c>
      <c r="F34" s="1"/>
      <c r="G34" s="22">
        <v>1</v>
      </c>
      <c r="H34" s="22">
        <v>85</v>
      </c>
      <c r="I34" s="4">
        <f t="shared" si="3"/>
        <v>398.0352941176471</v>
      </c>
      <c r="J34" s="4">
        <f t="shared" si="4"/>
        <v>33833</v>
      </c>
    </row>
    <row r="35" spans="1:10" ht="12.75">
      <c r="A35" s="1">
        <v>28</v>
      </c>
      <c r="B35" s="1" t="s">
        <v>63</v>
      </c>
      <c r="C35" s="3" t="s">
        <v>11</v>
      </c>
      <c r="D35" s="21">
        <v>21231</v>
      </c>
      <c r="E35" s="1" t="s">
        <v>27</v>
      </c>
      <c r="F35" s="1"/>
      <c r="G35" s="22">
        <v>1</v>
      </c>
      <c r="H35" s="22">
        <v>75</v>
      </c>
      <c r="I35" s="4">
        <f t="shared" si="3"/>
        <v>283.08</v>
      </c>
      <c r="J35" s="4">
        <f t="shared" si="4"/>
        <v>21231</v>
      </c>
    </row>
    <row r="36" spans="1:10" ht="12.75">
      <c r="A36" s="1">
        <v>35</v>
      </c>
      <c r="B36" s="1" t="s">
        <v>68</v>
      </c>
      <c r="C36" s="3" t="s">
        <v>11</v>
      </c>
      <c r="D36" s="21">
        <v>16328</v>
      </c>
      <c r="E36" s="1" t="s">
        <v>83</v>
      </c>
      <c r="F36" s="1"/>
      <c r="G36" s="22">
        <v>1</v>
      </c>
      <c r="H36" s="22">
        <v>16</v>
      </c>
      <c r="I36" s="4">
        <f t="shared" si="3"/>
        <v>1020.5</v>
      </c>
      <c r="J36" s="4">
        <f t="shared" si="4"/>
        <v>16328</v>
      </c>
    </row>
    <row r="37" spans="1:10" ht="12.75">
      <c r="A37" s="1">
        <v>36</v>
      </c>
      <c r="B37" s="1" t="s">
        <v>67</v>
      </c>
      <c r="C37" s="3" t="s">
        <v>56</v>
      </c>
      <c r="D37" s="21">
        <v>14860</v>
      </c>
      <c r="E37" s="1" t="s">
        <v>31</v>
      </c>
      <c r="F37" s="1"/>
      <c r="G37" s="22">
        <v>1</v>
      </c>
      <c r="H37" s="22">
        <v>5</v>
      </c>
      <c r="I37" s="4">
        <f t="shared" si="3"/>
        <v>2972</v>
      </c>
      <c r="J37" s="4">
        <f t="shared" si="4"/>
        <v>14860</v>
      </c>
    </row>
    <row r="38" spans="1:10" ht="12.75">
      <c r="A38" s="1">
        <v>50</v>
      </c>
      <c r="B38" s="1" t="s">
        <v>73</v>
      </c>
      <c r="C38" s="3" t="s">
        <v>11</v>
      </c>
      <c r="D38" s="21">
        <v>2391</v>
      </c>
      <c r="E38" s="1" t="s">
        <v>17</v>
      </c>
      <c r="F38" s="1"/>
      <c r="G38" s="22">
        <v>1</v>
      </c>
      <c r="H38" s="22">
        <v>15</v>
      </c>
      <c r="I38" s="4">
        <f t="shared" si="3"/>
        <v>159.4</v>
      </c>
      <c r="J38" s="4">
        <f t="shared" si="4"/>
        <v>2391</v>
      </c>
    </row>
    <row r="39" spans="1:10" ht="12.75">
      <c r="A39" s="1">
        <v>66</v>
      </c>
      <c r="B39" s="1" t="s">
        <v>61</v>
      </c>
      <c r="C39" s="3" t="s">
        <v>62</v>
      </c>
      <c r="D39" s="21">
        <v>573</v>
      </c>
      <c r="E39" s="1" t="s">
        <v>84</v>
      </c>
      <c r="F39" s="1"/>
      <c r="G39" s="22">
        <v>1</v>
      </c>
      <c r="H39" s="22">
        <v>2</v>
      </c>
      <c r="I39" s="4">
        <f t="shared" si="3"/>
        <v>286.5</v>
      </c>
      <c r="J39" s="4">
        <f t="shared" si="4"/>
        <v>573</v>
      </c>
    </row>
    <row r="40" spans="1:10" ht="12.75">
      <c r="A40" s="1"/>
      <c r="B40" s="1"/>
      <c r="C40" s="3"/>
      <c r="D40" s="21"/>
      <c r="E40" s="1"/>
      <c r="F40" s="1"/>
      <c r="G40" s="22"/>
      <c r="H40" s="22"/>
      <c r="I40" s="12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23" t="s">
        <v>57</v>
      </c>
      <c r="C42" s="3"/>
      <c r="D42" s="24"/>
      <c r="E42" s="1"/>
      <c r="F42" s="1"/>
      <c r="G42" s="1"/>
      <c r="H42" s="1"/>
      <c r="I42" s="1"/>
      <c r="J42" s="4"/>
    </row>
    <row r="43" spans="1:10" ht="12.75">
      <c r="A43" s="1"/>
      <c r="B43" s="1" t="s">
        <v>86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85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87</v>
      </c>
      <c r="C47" s="3"/>
      <c r="D47" s="2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89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 t="s">
        <v>92</v>
      </c>
      <c r="C51" s="25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6" t="s">
        <v>58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23" t="s">
        <v>93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1" t="s">
        <v>94</v>
      </c>
      <c r="C56" s="18" t="s">
        <v>11</v>
      </c>
      <c r="D56" s="4"/>
      <c r="E56" s="1"/>
      <c r="F56" s="1"/>
      <c r="G56" s="1"/>
      <c r="H56" s="1"/>
      <c r="I56" s="1"/>
      <c r="J56" s="4"/>
    </row>
    <row r="57" spans="1:10" ht="12.75">
      <c r="A57" s="1"/>
      <c r="B57" s="1" t="s">
        <v>95</v>
      </c>
      <c r="C57" s="18" t="s">
        <v>105</v>
      </c>
      <c r="D57" s="4"/>
      <c r="E57" s="1"/>
      <c r="F57" s="1"/>
      <c r="G57" s="1"/>
      <c r="H57" s="1"/>
      <c r="I57" s="1"/>
      <c r="J57" s="4"/>
    </row>
    <row r="58" spans="1:10" ht="12.75">
      <c r="A58" s="1"/>
      <c r="B58" s="1" t="s">
        <v>96</v>
      </c>
      <c r="C58" s="18" t="s">
        <v>106</v>
      </c>
      <c r="D58" s="4"/>
      <c r="E58" s="1"/>
      <c r="F58" s="1"/>
      <c r="G58" s="1"/>
      <c r="H58" s="1"/>
      <c r="I58" s="1"/>
      <c r="J58" s="4"/>
    </row>
    <row r="59" spans="1:10" ht="12.75">
      <c r="A59" s="1"/>
      <c r="B59" s="1" t="s">
        <v>111</v>
      </c>
      <c r="C59" s="18" t="s">
        <v>11</v>
      </c>
      <c r="D59" s="4"/>
      <c r="E59" s="1"/>
      <c r="F59" s="1"/>
      <c r="G59" s="1"/>
      <c r="H59" s="1"/>
      <c r="I59" s="1"/>
      <c r="J59" s="4"/>
    </row>
    <row r="60" spans="1:10" ht="12.75">
      <c r="A60" s="1"/>
      <c r="B60" s="1" t="s">
        <v>97</v>
      </c>
      <c r="C60" s="18" t="s">
        <v>11</v>
      </c>
      <c r="D60" s="4"/>
      <c r="E60" s="1"/>
      <c r="F60" s="1"/>
      <c r="G60" s="1"/>
      <c r="H60" s="1"/>
      <c r="I60" s="1"/>
      <c r="J60" s="4"/>
    </row>
    <row r="61" spans="1:10" ht="12.75">
      <c r="A61" s="1"/>
      <c r="B61" s="1" t="s">
        <v>98</v>
      </c>
      <c r="C61" s="18" t="s">
        <v>11</v>
      </c>
      <c r="D61" s="4"/>
      <c r="E61" s="1"/>
      <c r="F61" s="1"/>
      <c r="G61" s="1"/>
      <c r="H61" s="1"/>
      <c r="I61" s="1"/>
      <c r="J61" s="4"/>
    </row>
    <row r="62" spans="1:10" ht="12.75">
      <c r="A62" s="1"/>
      <c r="B62" s="1" t="s">
        <v>99</v>
      </c>
      <c r="C62" s="18" t="s">
        <v>107</v>
      </c>
      <c r="D62" s="4"/>
      <c r="E62" s="1"/>
      <c r="F62" s="1"/>
      <c r="G62" s="1"/>
      <c r="H62" s="1"/>
      <c r="I62" s="1"/>
      <c r="J62" s="4"/>
    </row>
    <row r="63" spans="1:10" ht="12.75">
      <c r="A63" s="1"/>
      <c r="B63" s="1" t="s">
        <v>100</v>
      </c>
      <c r="C63" s="18" t="s">
        <v>33</v>
      </c>
      <c r="D63" s="4"/>
      <c r="E63" s="1"/>
      <c r="F63" s="1"/>
      <c r="G63" s="1"/>
      <c r="H63" s="1"/>
      <c r="I63" s="1"/>
      <c r="J63" s="4"/>
    </row>
    <row r="64" spans="1:10" ht="12.75">
      <c r="A64" s="1"/>
      <c r="B64" s="1" t="s">
        <v>112</v>
      </c>
      <c r="C64" s="18" t="s">
        <v>113</v>
      </c>
      <c r="D64" s="4"/>
      <c r="E64" s="1"/>
      <c r="F64" s="1"/>
      <c r="G64" s="1"/>
      <c r="H64" s="1"/>
      <c r="I64" s="1"/>
      <c r="J64" s="4"/>
    </row>
    <row r="65" spans="1:10" ht="12.75">
      <c r="A65" s="1"/>
      <c r="B65" s="1" t="s">
        <v>101</v>
      </c>
      <c r="C65" s="18" t="s">
        <v>11</v>
      </c>
      <c r="D65" s="4"/>
      <c r="E65" s="1"/>
      <c r="F65" s="1"/>
      <c r="G65" s="1"/>
      <c r="H65" s="1"/>
      <c r="I65" s="1"/>
      <c r="J65" s="4"/>
    </row>
    <row r="66" spans="1:10" ht="12.75">
      <c r="A66" s="1"/>
      <c r="B66" s="1" t="s">
        <v>102</v>
      </c>
      <c r="C66" s="18" t="s">
        <v>11</v>
      </c>
      <c r="D66" s="4"/>
      <c r="E66" s="1"/>
      <c r="F66" s="1"/>
      <c r="G66" s="1"/>
      <c r="H66" s="1"/>
      <c r="I66" s="1"/>
      <c r="J66" s="4"/>
    </row>
    <row r="67" spans="1:10" ht="12.75">
      <c r="A67" s="1"/>
      <c r="B67" s="1" t="s">
        <v>103</v>
      </c>
      <c r="C67" s="3" t="s">
        <v>33</v>
      </c>
      <c r="D67" s="4"/>
      <c r="E67" s="1"/>
      <c r="F67" s="1"/>
      <c r="G67" s="1"/>
      <c r="H67" s="1"/>
      <c r="I67" s="1"/>
      <c r="J67" s="4"/>
    </row>
    <row r="68" spans="2:3" ht="12.75">
      <c r="B68" s="1" t="s">
        <v>108</v>
      </c>
      <c r="C68" s="3" t="s">
        <v>109</v>
      </c>
    </row>
    <row r="69" spans="2:3" ht="12.75">
      <c r="B69" s="1" t="s">
        <v>104</v>
      </c>
      <c r="C69" s="3" t="s">
        <v>33</v>
      </c>
    </row>
    <row r="70" spans="1:10" ht="12.75">
      <c r="A70" s="1"/>
      <c r="D70" s="4"/>
      <c r="E70" s="1"/>
      <c r="F70" s="1"/>
      <c r="G70" s="1"/>
      <c r="H70" s="10"/>
      <c r="I70" s="4"/>
      <c r="J70" s="4"/>
    </row>
    <row r="72" spans="1:10" ht="12.75">
      <c r="A72" s="1"/>
      <c r="B72" s="1"/>
      <c r="C72" s="3"/>
      <c r="D72" s="4"/>
      <c r="E72" s="1"/>
      <c r="F72" s="1"/>
      <c r="G72" s="1"/>
      <c r="H72" s="10"/>
      <c r="I72" s="12"/>
      <c r="J72" s="8"/>
    </row>
    <row r="74" spans="2:3" ht="12.75">
      <c r="B74" s="1"/>
      <c r="C74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dcterms:created xsi:type="dcterms:W3CDTF">2007-11-05T15:41:07Z</dcterms:created>
  <dcterms:modified xsi:type="dcterms:W3CDTF">2007-11-08T10:40:56Z</dcterms:modified>
  <cp:category/>
  <cp:version/>
  <cp:contentType/>
  <cp:contentStatus/>
</cp:coreProperties>
</file>