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4955" windowHeight="11640" activeTab="0"/>
  </bookViews>
  <sheets>
    <sheet name="Sheet1" sheetId="1" r:id="rId1"/>
  </sheets>
  <definedNames>
    <definedName name="top" localSheetId="0">'Sheet1'!#REF!</definedName>
  </definedNames>
  <calcPr fullCalcOnLoad="1"/>
</workbook>
</file>

<file path=xl/sharedStrings.xml><?xml version="1.0" encoding="utf-8"?>
<sst xmlns="http://schemas.openxmlformats.org/spreadsheetml/2006/main" count="126" uniqueCount="93">
  <si>
    <t>Title</t>
  </si>
  <si>
    <t>Country of Origin</t>
  </si>
  <si>
    <t>Distributor</t>
  </si>
  <si>
    <t>% change on last week</t>
  </si>
  <si>
    <t>Weeks on release</t>
  </si>
  <si>
    <t>Number of cinemas</t>
  </si>
  <si>
    <t>Other openers</t>
  </si>
  <si>
    <t>* Includes domestic productions and co-productions</t>
  </si>
  <si>
    <t>Other UK films</t>
  </si>
  <si>
    <t>Rank</t>
  </si>
  <si>
    <t>USA</t>
  </si>
  <si>
    <t>UK/USA</t>
  </si>
  <si>
    <t>UK</t>
  </si>
  <si>
    <t>Site average</t>
  </si>
  <si>
    <t>Total</t>
  </si>
  <si>
    <t>Comments on this week's top 15 results</t>
  </si>
  <si>
    <t>.</t>
  </si>
  <si>
    <t>Icon</t>
  </si>
  <si>
    <t>Weekend Gross</t>
  </si>
  <si>
    <t>Total Gross to date</t>
  </si>
  <si>
    <t>La Vie En Rose</t>
  </si>
  <si>
    <t>Fra/UK/Cze</t>
  </si>
  <si>
    <t>Paramount</t>
  </si>
  <si>
    <t>Harry Potter and the Order of the Phoenix</t>
  </si>
  <si>
    <t>Entertainment</t>
  </si>
  <si>
    <t>Lions Gate</t>
  </si>
  <si>
    <t>Universal</t>
  </si>
  <si>
    <t>Momentum</t>
  </si>
  <si>
    <t>The Bourne Ultimatum</t>
  </si>
  <si>
    <t>Atonement</t>
  </si>
  <si>
    <t>Run, Fat Boy, Run</t>
  </si>
  <si>
    <t>Superbad</t>
  </si>
  <si>
    <t>As You Like It</t>
  </si>
  <si>
    <t>UK/Hun</t>
  </si>
  <si>
    <t>Sony Pictures</t>
  </si>
  <si>
    <t>Warner Bros</t>
  </si>
  <si>
    <t>UK/Ire</t>
  </si>
  <si>
    <t>Control</t>
  </si>
  <si>
    <t>The Heartbreak Kid</t>
  </si>
  <si>
    <t>The Kingdom</t>
  </si>
  <si>
    <t>Mrs Ratcliffe's Revolution</t>
  </si>
  <si>
    <t>Warner Bros.</t>
  </si>
  <si>
    <t xml:space="preserve">Walt Disney </t>
  </si>
  <si>
    <t>Bhool Bhulaiya</t>
  </si>
  <si>
    <t>Black Sheep</t>
  </si>
  <si>
    <t>Laaga Chunari Mein Daag</t>
  </si>
  <si>
    <t>Ratatouille</t>
  </si>
  <si>
    <t>Resident Evil 3</t>
  </si>
  <si>
    <t>Hallam Foe</t>
  </si>
  <si>
    <t>Walt Disney</t>
  </si>
  <si>
    <t>Ind</t>
  </si>
  <si>
    <t>NZ</t>
  </si>
  <si>
    <t>USA/Fra/Aus/Ger/UK</t>
  </si>
  <si>
    <t>Blame it on Fidel</t>
  </si>
  <si>
    <t>Ita/Fra</t>
  </si>
  <si>
    <t>Daddy Day Camp</t>
  </si>
  <si>
    <t>Dark is Rising</t>
  </si>
  <si>
    <t>The Last Legion</t>
  </si>
  <si>
    <t>UK/USA/Fra/Slovak/Ita</t>
  </si>
  <si>
    <t>Nancy Drew</t>
  </si>
  <si>
    <t>Once</t>
  </si>
  <si>
    <t>Ire</t>
  </si>
  <si>
    <t>Princess</t>
  </si>
  <si>
    <t>Den/Ger</t>
  </si>
  <si>
    <t>Razzle Dazzle</t>
  </si>
  <si>
    <t>Aus</t>
  </si>
  <si>
    <t>Rendition</t>
  </si>
  <si>
    <t>USA/SA</t>
  </si>
  <si>
    <t>Stardust</t>
  </si>
  <si>
    <t>The Witnesses</t>
  </si>
  <si>
    <t>Fra</t>
  </si>
  <si>
    <t>Eros</t>
  </si>
  <si>
    <t>Yash Raj</t>
  </si>
  <si>
    <t>And When Did You Last See Your Father?</t>
  </si>
  <si>
    <t>Weekend 19 Oct - 21 Oct 2007 UK box office</t>
  </si>
  <si>
    <t>Openers next week - 26 Oct</t>
  </si>
  <si>
    <t>Dhan Dhana Dhan…Goal</t>
  </si>
  <si>
    <t>Eastern Promises</t>
  </si>
  <si>
    <t>Jab We Met</t>
  </si>
  <si>
    <t>Khoya Khoya Chand</t>
  </si>
  <si>
    <t xml:space="preserve">Lagerfeld Confidential </t>
  </si>
  <si>
    <t>No Smoking</t>
  </si>
  <si>
    <t>Saw IV</t>
  </si>
  <si>
    <t>Sicko</t>
  </si>
  <si>
    <t>20th Century Fox</t>
  </si>
  <si>
    <t>Rolling 52 week ranking: 38th</t>
  </si>
  <si>
    <t>Against last year:  - 15%</t>
  </si>
  <si>
    <t>Against last weekend: - 13 %</t>
  </si>
  <si>
    <t>UK* films in top 15: 4</t>
  </si>
  <si>
    <t>UK* share of top 15 gross:  33%</t>
  </si>
  <si>
    <t>Artificial Eye</t>
  </si>
  <si>
    <t>ICA Projects</t>
  </si>
  <si>
    <t>Tartan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</si>
</sst>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_-[$£-809]* #,##0_-;\-[$£-809]* #,##0_-;_-[$£-809]* &quot;-&quot;_-;_-@_-"/>
    <numFmt numFmtId="174" formatCode="_-* #,##0_-;\-* #,##0_-;_-* &quot;-&quot;??_-;_-@_-"/>
    <numFmt numFmtId="175" formatCode="&quot;£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£&quot;#,##0.0"/>
    <numFmt numFmtId="183" formatCode="0.0%"/>
    <numFmt numFmtId="184" formatCode="0.0000"/>
    <numFmt numFmtId="185" formatCode="0.00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.0000%"/>
    <numFmt numFmtId="191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2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183" fontId="0" fillId="0" borderId="0" xfId="21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2" fontId="3" fillId="2" borderId="0" xfId="0" applyNumberFormat="1" applyFont="1" applyFill="1" applyAlignment="1">
      <alignment horizontal="right" vertical="top" shrinkToFit="1"/>
    </xf>
    <xf numFmtId="0" fontId="3" fillId="0" borderId="0" xfId="0" applyFont="1" applyFill="1" applyAlignment="1">
      <alignment horizontal="left" vertical="top" shrinkToFit="1"/>
    </xf>
    <xf numFmtId="188" fontId="3" fillId="2" borderId="0" xfId="15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center" vertical="top" shrinkToFit="1"/>
    </xf>
    <xf numFmtId="190" fontId="0" fillId="0" borderId="0" xfId="21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3" fillId="2" borderId="0" xfId="0" applyNumberFormat="1" applyFont="1" applyFill="1" applyAlignment="1">
      <alignment horizontal="center"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tabSelected="1" zoomScale="75" zoomScaleNormal="75" zoomScaleSheetLayoutView="100" workbookViewId="0" topLeftCell="A1">
      <pane ySplit="8745" topLeftCell="BM52" activePane="topLeft" state="split"/>
      <selection pane="topLeft" activeCell="B1" sqref="B1"/>
      <selection pane="bottomLeft" activeCell="D57" sqref="D57"/>
    </sheetView>
  </sheetViews>
  <sheetFormatPr defaultColWidth="9.140625" defaultRowHeight="12.75"/>
  <cols>
    <col min="1" max="1" width="6.140625" style="1" customWidth="1"/>
    <col min="2" max="2" width="41.00390625" style="1" customWidth="1"/>
    <col min="3" max="3" width="19.28125" style="6" customWidth="1"/>
    <col min="4" max="4" width="12.7109375" style="2" customWidth="1"/>
    <col min="5" max="5" width="19.8515625" style="1" customWidth="1"/>
    <col min="6" max="6" width="8.421875" style="1" customWidth="1"/>
    <col min="7" max="7" width="13.28125" style="1" customWidth="1"/>
    <col min="8" max="8" width="10.7109375" style="1" customWidth="1"/>
    <col min="9" max="9" width="10.140625" style="1" bestFit="1" customWidth="1"/>
    <col min="10" max="10" width="15.140625" style="2" customWidth="1"/>
    <col min="11" max="11" width="9.28125" style="1" bestFit="1" customWidth="1"/>
    <col min="12" max="12" width="10.8515625" style="1" customWidth="1"/>
    <col min="13" max="13" width="10.7109375" style="1" customWidth="1"/>
    <col min="14" max="16384" width="9.140625" style="1" customWidth="1"/>
  </cols>
  <sheetData>
    <row r="1" ht="12.75">
      <c r="B1" s="33" t="s">
        <v>74</v>
      </c>
    </row>
    <row r="2" spans="1:10" ht="51" customHeight="1">
      <c r="A2" s="4" t="s">
        <v>9</v>
      </c>
      <c r="B2" s="4" t="s">
        <v>0</v>
      </c>
      <c r="C2" s="5" t="s">
        <v>1</v>
      </c>
      <c r="D2" s="32" t="s">
        <v>18</v>
      </c>
      <c r="E2" s="4" t="s">
        <v>2</v>
      </c>
      <c r="F2" s="5" t="s">
        <v>3</v>
      </c>
      <c r="G2" s="5" t="s">
        <v>4</v>
      </c>
      <c r="H2" s="5" t="s">
        <v>5</v>
      </c>
      <c r="I2" s="5" t="s">
        <v>13</v>
      </c>
      <c r="J2" s="32" t="s">
        <v>19</v>
      </c>
    </row>
    <row r="3" spans="1:13" ht="12.75">
      <c r="A3" s="1">
        <v>1</v>
      </c>
      <c r="B3" s="1" t="s">
        <v>46</v>
      </c>
      <c r="C3" s="6" t="s">
        <v>10</v>
      </c>
      <c r="D3" s="31">
        <v>3056938</v>
      </c>
      <c r="E3" s="1" t="s">
        <v>42</v>
      </c>
      <c r="F3" s="1">
        <v>-31</v>
      </c>
      <c r="G3" s="1">
        <v>2</v>
      </c>
      <c r="H3" s="1">
        <v>535</v>
      </c>
      <c r="I3" s="2">
        <f aca="true" t="shared" si="0" ref="I3:I18">D3/H3</f>
        <v>5713.902803738318</v>
      </c>
      <c r="J3" s="31">
        <v>8982963</v>
      </c>
      <c r="K3" s="2"/>
      <c r="M3" s="17"/>
    </row>
    <row r="4" spans="1:13" ht="12.75">
      <c r="A4" s="1">
        <v>2</v>
      </c>
      <c r="B4" s="1" t="s">
        <v>68</v>
      </c>
      <c r="C4" s="6" t="s">
        <v>11</v>
      </c>
      <c r="D4" s="31">
        <v>2245143</v>
      </c>
      <c r="E4" s="1" t="s">
        <v>22</v>
      </c>
      <c r="G4" s="1">
        <v>1</v>
      </c>
      <c r="H4" s="1">
        <v>445</v>
      </c>
      <c r="I4" s="2">
        <f t="shared" si="0"/>
        <v>5045.265168539326</v>
      </c>
      <c r="J4" s="31">
        <v>2245143</v>
      </c>
      <c r="K4" s="2"/>
      <c r="M4" s="17"/>
    </row>
    <row r="5" spans="1:13" ht="12.75">
      <c r="A5" s="1">
        <v>3</v>
      </c>
      <c r="B5" s="1" t="s">
        <v>66</v>
      </c>
      <c r="C5" s="6" t="s">
        <v>67</v>
      </c>
      <c r="D5" s="31">
        <v>583345</v>
      </c>
      <c r="E5" s="1" t="s">
        <v>24</v>
      </c>
      <c r="G5" s="1">
        <v>1</v>
      </c>
      <c r="H5" s="1">
        <v>325</v>
      </c>
      <c r="I5" s="2">
        <f t="shared" si="0"/>
        <v>1794.9076923076923</v>
      </c>
      <c r="J5" s="31">
        <v>583345</v>
      </c>
      <c r="K5" s="2"/>
      <c r="M5" s="17"/>
    </row>
    <row r="6" spans="1:13" ht="12.75">
      <c r="A6" s="1">
        <v>4</v>
      </c>
      <c r="B6" s="1" t="s">
        <v>38</v>
      </c>
      <c r="C6" s="6" t="s">
        <v>10</v>
      </c>
      <c r="D6" s="31">
        <v>458346</v>
      </c>
      <c r="E6" s="1" t="s">
        <v>22</v>
      </c>
      <c r="F6">
        <v>-47</v>
      </c>
      <c r="G6">
        <v>3</v>
      </c>
      <c r="H6">
        <v>346</v>
      </c>
      <c r="I6" s="31">
        <f t="shared" si="0"/>
        <v>1324.699421965318</v>
      </c>
      <c r="J6" s="31">
        <v>3675895</v>
      </c>
      <c r="K6" s="2"/>
      <c r="M6" s="17"/>
    </row>
    <row r="7" spans="1:13" ht="12.75">
      <c r="A7" s="1">
        <v>5</v>
      </c>
      <c r="B7" s="7" t="s">
        <v>47</v>
      </c>
      <c r="C7" s="6" t="s">
        <v>52</v>
      </c>
      <c r="D7" s="2">
        <v>429935</v>
      </c>
      <c r="E7" s="1" t="s">
        <v>34</v>
      </c>
      <c r="F7" s="1">
        <v>-54</v>
      </c>
      <c r="G7" s="1">
        <v>2</v>
      </c>
      <c r="H7" s="3">
        <v>311</v>
      </c>
      <c r="I7" s="31">
        <f t="shared" si="0"/>
        <v>1382.427652733119</v>
      </c>
      <c r="J7" s="2">
        <v>1782264</v>
      </c>
      <c r="K7" s="2"/>
      <c r="M7" s="17"/>
    </row>
    <row r="8" spans="1:13" ht="12.75">
      <c r="A8" s="1">
        <v>6</v>
      </c>
      <c r="B8" s="7" t="s">
        <v>30</v>
      </c>
      <c r="C8" s="6" t="s">
        <v>11</v>
      </c>
      <c r="D8" s="2">
        <v>223462</v>
      </c>
      <c r="E8" s="1" t="s">
        <v>24</v>
      </c>
      <c r="F8" s="1">
        <v>-53</v>
      </c>
      <c r="G8" s="1">
        <v>7</v>
      </c>
      <c r="H8" s="3">
        <v>263</v>
      </c>
      <c r="I8" s="31">
        <f t="shared" si="0"/>
        <v>849.6653992395437</v>
      </c>
      <c r="J8" s="2">
        <v>10023833</v>
      </c>
      <c r="K8" s="2"/>
      <c r="M8" s="17"/>
    </row>
    <row r="9" spans="1:13" ht="12.75">
      <c r="A9" s="1">
        <v>7</v>
      </c>
      <c r="B9" s="1" t="s">
        <v>56</v>
      </c>
      <c r="C9" s="6" t="s">
        <v>10</v>
      </c>
      <c r="D9" s="2">
        <v>214058</v>
      </c>
      <c r="E9" s="1" t="s">
        <v>84</v>
      </c>
      <c r="G9" s="1">
        <v>1</v>
      </c>
      <c r="H9" s="3">
        <v>379</v>
      </c>
      <c r="I9" s="2">
        <f t="shared" si="0"/>
        <v>564.7968337730871</v>
      </c>
      <c r="J9" s="2">
        <v>214058</v>
      </c>
      <c r="K9" s="2"/>
      <c r="M9" s="17"/>
    </row>
    <row r="10" spans="1:13" ht="12.75">
      <c r="A10" s="1">
        <v>8</v>
      </c>
      <c r="B10" s="1" t="s">
        <v>39</v>
      </c>
      <c r="C10" s="6" t="s">
        <v>10</v>
      </c>
      <c r="D10" s="2">
        <v>210219</v>
      </c>
      <c r="E10" s="1" t="s">
        <v>26</v>
      </c>
      <c r="F10" s="1">
        <v>-59</v>
      </c>
      <c r="G10" s="1">
        <v>3</v>
      </c>
      <c r="H10" s="3">
        <v>225</v>
      </c>
      <c r="I10" s="2">
        <f t="shared" si="0"/>
        <v>934.3066666666666</v>
      </c>
      <c r="J10" s="2">
        <v>2442683</v>
      </c>
      <c r="K10" s="2"/>
      <c r="M10" s="17"/>
    </row>
    <row r="11" spans="1:13" ht="12.75">
      <c r="A11" s="1">
        <v>9</v>
      </c>
      <c r="B11" s="7" t="s">
        <v>29</v>
      </c>
      <c r="C11" s="6" t="s">
        <v>12</v>
      </c>
      <c r="D11" s="2">
        <v>136982</v>
      </c>
      <c r="E11" s="1" t="s">
        <v>26</v>
      </c>
      <c r="F11" s="1">
        <v>-56</v>
      </c>
      <c r="G11" s="1">
        <v>7</v>
      </c>
      <c r="H11" s="3">
        <v>146</v>
      </c>
      <c r="I11" s="2">
        <f t="shared" si="0"/>
        <v>938.2328767123288</v>
      </c>
      <c r="J11" s="2">
        <v>10880442</v>
      </c>
      <c r="K11" s="2"/>
      <c r="M11" s="17"/>
    </row>
    <row r="12" spans="1:13" ht="12.75">
      <c r="A12" s="1">
        <v>10</v>
      </c>
      <c r="B12" s="7" t="s">
        <v>59</v>
      </c>
      <c r="C12" s="6" t="s">
        <v>10</v>
      </c>
      <c r="D12" s="2">
        <v>135753</v>
      </c>
      <c r="E12" s="1" t="s">
        <v>41</v>
      </c>
      <c r="G12" s="1">
        <v>1</v>
      </c>
      <c r="H12" s="3">
        <v>299</v>
      </c>
      <c r="I12" s="2">
        <f t="shared" si="0"/>
        <v>454.02341137123744</v>
      </c>
      <c r="J12" s="2">
        <v>135753</v>
      </c>
      <c r="K12" s="2"/>
      <c r="M12" s="17"/>
    </row>
    <row r="13" spans="1:13" ht="12.75">
      <c r="A13" s="1">
        <v>11</v>
      </c>
      <c r="B13" s="7" t="s">
        <v>57</v>
      </c>
      <c r="C13" s="6" t="s">
        <v>58</v>
      </c>
      <c r="D13" s="2">
        <v>125540</v>
      </c>
      <c r="E13" s="1" t="s">
        <v>27</v>
      </c>
      <c r="G13" s="1">
        <v>1</v>
      </c>
      <c r="H13" s="3">
        <v>204</v>
      </c>
      <c r="I13" s="2">
        <f t="shared" si="0"/>
        <v>615.3921568627451</v>
      </c>
      <c r="J13" s="2">
        <v>125540</v>
      </c>
      <c r="K13" s="2"/>
      <c r="M13" s="17"/>
    </row>
    <row r="14" spans="1:12" s="28" customFormat="1" ht="12.75">
      <c r="A14" s="1">
        <v>12</v>
      </c>
      <c r="B14" s="7" t="s">
        <v>44</v>
      </c>
      <c r="C14" s="18" t="s">
        <v>51</v>
      </c>
      <c r="D14" s="2">
        <v>123618</v>
      </c>
      <c r="E14" s="1" t="s">
        <v>17</v>
      </c>
      <c r="F14" s="1">
        <v>-50</v>
      </c>
      <c r="G14" s="1">
        <v>2</v>
      </c>
      <c r="H14" s="3">
        <v>168</v>
      </c>
      <c r="I14" s="30">
        <f t="shared" si="0"/>
        <v>735.8214285714286</v>
      </c>
      <c r="J14" s="2">
        <v>534415</v>
      </c>
      <c r="K14" s="30"/>
      <c r="L14" s="29"/>
    </row>
    <row r="15" spans="1:10" ht="12.75">
      <c r="A15" s="1">
        <v>13</v>
      </c>
      <c r="B15" s="7" t="s">
        <v>45</v>
      </c>
      <c r="C15" s="6" t="s">
        <v>50</v>
      </c>
      <c r="D15" s="2">
        <v>118566</v>
      </c>
      <c r="E15" s="1" t="s">
        <v>72</v>
      </c>
      <c r="F15" s="1">
        <v>-52</v>
      </c>
      <c r="G15" s="1">
        <v>2</v>
      </c>
      <c r="H15" s="3">
        <v>44</v>
      </c>
      <c r="I15" s="30">
        <f t="shared" si="0"/>
        <v>2694.681818181818</v>
      </c>
      <c r="J15" s="31">
        <v>475676</v>
      </c>
    </row>
    <row r="16" spans="1:10" ht="12.75">
      <c r="A16" s="1">
        <v>14</v>
      </c>
      <c r="B16" s="1" t="s">
        <v>43</v>
      </c>
      <c r="C16" s="6" t="s">
        <v>50</v>
      </c>
      <c r="D16" s="2">
        <v>106905</v>
      </c>
      <c r="E16" s="1" t="s">
        <v>71</v>
      </c>
      <c r="F16" s="1">
        <v>-64</v>
      </c>
      <c r="G16" s="1">
        <v>2</v>
      </c>
      <c r="H16" s="3">
        <v>45</v>
      </c>
      <c r="I16" s="30">
        <f t="shared" si="0"/>
        <v>2375.6666666666665</v>
      </c>
      <c r="J16" s="31">
        <v>513893</v>
      </c>
    </row>
    <row r="17" spans="1:10" ht="12.75">
      <c r="A17" s="1">
        <v>15</v>
      </c>
      <c r="B17" s="7" t="s">
        <v>31</v>
      </c>
      <c r="C17" s="6" t="s">
        <v>10</v>
      </c>
      <c r="D17" s="2">
        <v>104118</v>
      </c>
      <c r="E17" s="1" t="s">
        <v>34</v>
      </c>
      <c r="F17" s="1">
        <v>-55</v>
      </c>
      <c r="G17" s="1">
        <v>6</v>
      </c>
      <c r="H17" s="3">
        <v>136</v>
      </c>
      <c r="I17" s="30">
        <f t="shared" si="0"/>
        <v>765.5735294117648</v>
      </c>
      <c r="J17" s="31">
        <v>6292890</v>
      </c>
    </row>
    <row r="18" spans="1:11" ht="12.75">
      <c r="A18" s="8"/>
      <c r="B18" s="8" t="s">
        <v>14</v>
      </c>
      <c r="C18" s="25"/>
      <c r="D18" s="20">
        <f>SUM(D3:D17)</f>
        <v>8272928</v>
      </c>
      <c r="E18" s="8"/>
      <c r="F18" s="8"/>
      <c r="G18" s="8"/>
      <c r="H18" s="22">
        <f>SUM(H3:H17)</f>
        <v>3871</v>
      </c>
      <c r="I18" s="20">
        <f t="shared" si="0"/>
        <v>2137.1552570395247</v>
      </c>
      <c r="J18" s="20">
        <f>SUM(J3:J17)</f>
        <v>48908793</v>
      </c>
      <c r="K18" s="2"/>
    </row>
    <row r="19" spans="1:12" ht="12.75">
      <c r="A19"/>
      <c r="B19" s="12"/>
      <c r="C19" s="16"/>
      <c r="D19" s="15"/>
      <c r="E19"/>
      <c r="F19"/>
      <c r="G19"/>
      <c r="H19" s="15"/>
      <c r="I19" s="15"/>
      <c r="J19" s="15"/>
      <c r="K19" s="2"/>
      <c r="L19" s="27"/>
    </row>
    <row r="20" spans="1:12" ht="12.75">
      <c r="A20"/>
      <c r="B20" s="14" t="s">
        <v>8</v>
      </c>
      <c r="C20" s="16"/>
      <c r="D20" s="15"/>
      <c r="E20"/>
      <c r="F20"/>
      <c r="G20"/>
      <c r="H20" s="15"/>
      <c r="I20" s="15"/>
      <c r="J20" s="15"/>
      <c r="K20" s="2"/>
      <c r="L20" s="1" t="s">
        <v>16</v>
      </c>
    </row>
    <row r="21" spans="1:11" ht="12.75">
      <c r="A21">
        <v>16</v>
      </c>
      <c r="B21" s="7" t="s">
        <v>37</v>
      </c>
      <c r="C21" s="16" t="s">
        <v>11</v>
      </c>
      <c r="D21" s="2">
        <v>90417</v>
      </c>
      <c r="E21" t="s">
        <v>27</v>
      </c>
      <c r="F21">
        <v>-45</v>
      </c>
      <c r="G21">
        <v>3</v>
      </c>
      <c r="H21" s="3">
        <v>71</v>
      </c>
      <c r="I21" s="30">
        <f aca="true" t="shared" si="1" ref="I21:I36">D21/H21</f>
        <v>1273.4788732394366</v>
      </c>
      <c r="J21" s="2">
        <v>816970</v>
      </c>
      <c r="K21" s="2"/>
    </row>
    <row r="22" spans="1:11" ht="12.75">
      <c r="A22">
        <v>31</v>
      </c>
      <c r="B22" s="7" t="s">
        <v>28</v>
      </c>
      <c r="C22" s="16" t="s">
        <v>11</v>
      </c>
      <c r="D22" s="2">
        <v>16244</v>
      </c>
      <c r="E22" t="s">
        <v>26</v>
      </c>
      <c r="F22">
        <v>-72</v>
      </c>
      <c r="G22">
        <v>10</v>
      </c>
      <c r="H22" s="3">
        <v>27</v>
      </c>
      <c r="I22" s="30">
        <f t="shared" si="1"/>
        <v>601.6296296296297</v>
      </c>
      <c r="J22" s="2">
        <v>23635376</v>
      </c>
      <c r="K22" s="2"/>
    </row>
    <row r="23" spans="1:11" ht="12.75">
      <c r="A23">
        <v>34</v>
      </c>
      <c r="B23" s="7" t="s">
        <v>23</v>
      </c>
      <c r="C23" s="16" t="s">
        <v>11</v>
      </c>
      <c r="D23" s="2">
        <v>10323</v>
      </c>
      <c r="E23" t="s">
        <v>35</v>
      </c>
      <c r="F23">
        <v>-37</v>
      </c>
      <c r="G23">
        <v>15</v>
      </c>
      <c r="H23" s="3">
        <v>33</v>
      </c>
      <c r="I23" s="30">
        <f>D23/H23</f>
        <v>312.8181818181818</v>
      </c>
      <c r="J23" s="2">
        <v>49389583</v>
      </c>
      <c r="K23" s="2"/>
    </row>
    <row r="24" spans="1:11" ht="12.75">
      <c r="A24">
        <v>39</v>
      </c>
      <c r="B24" s="7" t="s">
        <v>73</v>
      </c>
      <c r="C24" s="16" t="s">
        <v>36</v>
      </c>
      <c r="D24" s="2">
        <v>5922</v>
      </c>
      <c r="E24" t="s">
        <v>49</v>
      </c>
      <c r="F24">
        <v>-87</v>
      </c>
      <c r="G24">
        <v>3</v>
      </c>
      <c r="H24" s="3">
        <v>12</v>
      </c>
      <c r="I24" s="30">
        <f t="shared" si="1"/>
        <v>493.5</v>
      </c>
      <c r="J24" s="2">
        <v>358167</v>
      </c>
      <c r="K24" s="2"/>
    </row>
    <row r="25" spans="1:11" ht="12.75">
      <c r="A25">
        <v>41</v>
      </c>
      <c r="B25" s="7" t="s">
        <v>20</v>
      </c>
      <c r="C25" s="16" t="s">
        <v>21</v>
      </c>
      <c r="D25" s="2">
        <v>4976</v>
      </c>
      <c r="E25" t="s">
        <v>17</v>
      </c>
      <c r="F25">
        <v>117</v>
      </c>
      <c r="G25">
        <v>18</v>
      </c>
      <c r="H25" s="3">
        <v>4</v>
      </c>
      <c r="I25" s="2">
        <f>D25/H25</f>
        <v>1244</v>
      </c>
      <c r="J25" s="2">
        <v>1541454</v>
      </c>
      <c r="K25" s="2"/>
    </row>
    <row r="26" spans="1:11" ht="12.75">
      <c r="A26">
        <v>46</v>
      </c>
      <c r="B26" s="7" t="s">
        <v>48</v>
      </c>
      <c r="C26" s="16" t="s">
        <v>12</v>
      </c>
      <c r="D26" s="2">
        <v>2062</v>
      </c>
      <c r="E26" t="s">
        <v>49</v>
      </c>
      <c r="F26">
        <v>-5</v>
      </c>
      <c r="G26">
        <v>8</v>
      </c>
      <c r="H26" s="3">
        <v>4</v>
      </c>
      <c r="I26" s="30">
        <f>D26/H26</f>
        <v>515.5</v>
      </c>
      <c r="J26" s="2">
        <v>390752</v>
      </c>
      <c r="K26" s="2"/>
    </row>
    <row r="27" spans="1:11" ht="12.75">
      <c r="A27">
        <v>49</v>
      </c>
      <c r="B27" s="7" t="s">
        <v>40</v>
      </c>
      <c r="C27" s="16" t="s">
        <v>33</v>
      </c>
      <c r="D27" s="2">
        <v>1567</v>
      </c>
      <c r="E27" t="s">
        <v>35</v>
      </c>
      <c r="F27">
        <v>174</v>
      </c>
      <c r="G27">
        <v>4</v>
      </c>
      <c r="H27" s="3">
        <v>3</v>
      </c>
      <c r="I27" s="30">
        <f>D27/H27</f>
        <v>522.3333333333334</v>
      </c>
      <c r="J27" s="2">
        <v>32819</v>
      </c>
      <c r="K27" s="2"/>
    </row>
    <row r="28" spans="1:256" s="7" customFormat="1" ht="12.75">
      <c r="A28" s="1">
        <v>52</v>
      </c>
      <c r="B28" s="7" t="s">
        <v>32</v>
      </c>
      <c r="C28" s="6" t="s">
        <v>11</v>
      </c>
      <c r="D28" s="24">
        <v>1290</v>
      </c>
      <c r="E28" s="1" t="s">
        <v>25</v>
      </c>
      <c r="F28" s="1">
        <v>-60</v>
      </c>
      <c r="G28" s="23">
        <v>5</v>
      </c>
      <c r="H28" s="23">
        <v>6</v>
      </c>
      <c r="I28" s="30">
        <f>D28/H28</f>
        <v>215</v>
      </c>
      <c r="J28" s="31">
        <v>29174</v>
      </c>
      <c r="K28" s="1"/>
      <c r="M28" s="6"/>
      <c r="N28" s="24"/>
      <c r="O28" s="1"/>
      <c r="P28" s="1"/>
      <c r="Q28" s="23"/>
      <c r="R28" s="23"/>
      <c r="S28" s="2"/>
      <c r="T28" s="2"/>
      <c r="U28" s="1"/>
      <c r="W28" s="6"/>
      <c r="X28" s="24"/>
      <c r="Y28" s="1"/>
      <c r="Z28" s="1"/>
      <c r="AA28" s="23"/>
      <c r="AB28" s="23"/>
      <c r="AC28" s="2"/>
      <c r="AD28" s="2"/>
      <c r="AE28" s="1"/>
      <c r="AG28" s="6"/>
      <c r="AH28" s="24"/>
      <c r="AI28" s="1"/>
      <c r="AJ28" s="1"/>
      <c r="AK28" s="23"/>
      <c r="AL28" s="23"/>
      <c r="AM28" s="2"/>
      <c r="AN28" s="2"/>
      <c r="AO28" s="1"/>
      <c r="AQ28" s="6"/>
      <c r="AR28" s="24"/>
      <c r="AS28" s="1"/>
      <c r="AT28" s="1"/>
      <c r="AU28" s="23"/>
      <c r="AV28" s="23"/>
      <c r="AW28" s="2"/>
      <c r="AX28" s="2"/>
      <c r="AY28" s="1"/>
      <c r="BA28" s="6"/>
      <c r="BB28" s="24"/>
      <c r="BC28" s="1"/>
      <c r="BD28" s="1"/>
      <c r="BE28" s="23"/>
      <c r="BF28" s="23"/>
      <c r="BG28" s="2"/>
      <c r="BH28" s="2"/>
      <c r="BI28" s="1"/>
      <c r="BK28" s="6"/>
      <c r="BL28" s="24"/>
      <c r="BM28" s="1"/>
      <c r="BN28" s="1"/>
      <c r="BO28" s="23"/>
      <c r="BP28" s="23"/>
      <c r="BQ28" s="2"/>
      <c r="BR28" s="2"/>
      <c r="BS28" s="1"/>
      <c r="BU28" s="6"/>
      <c r="BV28" s="24"/>
      <c r="BW28" s="1"/>
      <c r="BX28" s="1"/>
      <c r="BY28" s="23"/>
      <c r="BZ28" s="23"/>
      <c r="CA28" s="2"/>
      <c r="CB28" s="2"/>
      <c r="CC28" s="1"/>
      <c r="CE28" s="6"/>
      <c r="CF28" s="24"/>
      <c r="CG28" s="1"/>
      <c r="CH28" s="1"/>
      <c r="CI28" s="23"/>
      <c r="CJ28" s="23"/>
      <c r="CK28" s="2"/>
      <c r="CL28" s="2"/>
      <c r="CM28" s="1"/>
      <c r="CO28" s="6"/>
      <c r="CP28" s="24"/>
      <c r="CQ28" s="1"/>
      <c r="CR28" s="1"/>
      <c r="CS28" s="23"/>
      <c r="CT28" s="23"/>
      <c r="CU28" s="2"/>
      <c r="CV28" s="2"/>
      <c r="CW28" s="1"/>
      <c r="CY28" s="6"/>
      <c r="CZ28" s="24"/>
      <c r="DA28" s="1"/>
      <c r="DB28" s="1"/>
      <c r="DC28" s="23"/>
      <c r="DD28" s="23"/>
      <c r="DE28" s="2"/>
      <c r="DF28" s="2"/>
      <c r="DG28" s="1"/>
      <c r="DI28" s="6"/>
      <c r="DJ28" s="24"/>
      <c r="DK28" s="1"/>
      <c r="DL28" s="1"/>
      <c r="DM28" s="23"/>
      <c r="DN28" s="23"/>
      <c r="DO28" s="2"/>
      <c r="DP28" s="2"/>
      <c r="DQ28" s="1"/>
      <c r="DS28" s="6"/>
      <c r="DT28" s="24"/>
      <c r="DU28" s="1"/>
      <c r="DV28" s="1"/>
      <c r="DW28" s="23"/>
      <c r="DX28" s="23"/>
      <c r="DY28" s="2"/>
      <c r="DZ28" s="2"/>
      <c r="EA28" s="1"/>
      <c r="EC28" s="6"/>
      <c r="ED28" s="24"/>
      <c r="EE28" s="1"/>
      <c r="EF28" s="1"/>
      <c r="EG28" s="23"/>
      <c r="EH28" s="23"/>
      <c r="EI28" s="2"/>
      <c r="EJ28" s="2"/>
      <c r="EK28" s="1"/>
      <c r="EM28" s="6"/>
      <c r="EN28" s="24"/>
      <c r="EO28" s="1"/>
      <c r="EP28" s="1"/>
      <c r="EQ28" s="23"/>
      <c r="ER28" s="23"/>
      <c r="ES28" s="2"/>
      <c r="ET28" s="2"/>
      <c r="EU28" s="1"/>
      <c r="EW28" s="6"/>
      <c r="EX28" s="24"/>
      <c r="EY28" s="1"/>
      <c r="EZ28" s="1"/>
      <c r="FA28" s="23"/>
      <c r="FB28" s="23"/>
      <c r="FC28" s="2"/>
      <c r="FD28" s="2"/>
      <c r="FE28" s="1"/>
      <c r="FG28" s="6"/>
      <c r="FH28" s="24"/>
      <c r="FI28" s="1"/>
      <c r="FJ28" s="1"/>
      <c r="FK28" s="23"/>
      <c r="FL28" s="23"/>
      <c r="FM28" s="2"/>
      <c r="FN28" s="2"/>
      <c r="FO28" s="1"/>
      <c r="FQ28" s="6"/>
      <c r="FR28" s="24"/>
      <c r="FS28" s="1"/>
      <c r="FT28" s="1"/>
      <c r="FU28" s="23"/>
      <c r="FV28" s="23"/>
      <c r="FW28" s="2"/>
      <c r="FX28" s="2"/>
      <c r="FY28" s="1"/>
      <c r="GA28" s="6"/>
      <c r="GB28" s="24"/>
      <c r="GC28" s="1"/>
      <c r="GD28" s="1"/>
      <c r="GE28" s="23"/>
      <c r="GF28" s="23"/>
      <c r="GG28" s="2"/>
      <c r="GH28" s="2"/>
      <c r="GI28" s="1"/>
      <c r="GK28" s="6"/>
      <c r="GL28" s="24"/>
      <c r="GM28" s="1"/>
      <c r="GN28" s="1"/>
      <c r="GO28" s="23"/>
      <c r="GP28" s="23"/>
      <c r="GQ28" s="2"/>
      <c r="GR28" s="2"/>
      <c r="GS28" s="1"/>
      <c r="GU28" s="6"/>
      <c r="GV28" s="24"/>
      <c r="GW28" s="1"/>
      <c r="GX28" s="1"/>
      <c r="GY28" s="23"/>
      <c r="GZ28" s="23"/>
      <c r="HA28" s="2"/>
      <c r="HB28" s="2"/>
      <c r="HC28" s="1"/>
      <c r="HE28" s="6"/>
      <c r="HF28" s="24"/>
      <c r="HG28" s="1"/>
      <c r="HH28" s="1"/>
      <c r="HI28" s="23"/>
      <c r="HJ28" s="23"/>
      <c r="HK28" s="2"/>
      <c r="HL28" s="2"/>
      <c r="HM28" s="1"/>
      <c r="HO28" s="6"/>
      <c r="HP28" s="24"/>
      <c r="HQ28" s="1"/>
      <c r="HR28" s="1"/>
      <c r="HS28" s="23"/>
      <c r="HT28" s="23"/>
      <c r="HU28" s="2"/>
      <c r="HV28" s="2"/>
      <c r="HW28" s="1"/>
      <c r="HY28" s="6"/>
      <c r="HZ28" s="24"/>
      <c r="IA28" s="1"/>
      <c r="IB28" s="1"/>
      <c r="IC28" s="23"/>
      <c r="ID28" s="23"/>
      <c r="IE28" s="2"/>
      <c r="IF28" s="2"/>
      <c r="IG28" s="1"/>
      <c r="II28" s="6"/>
      <c r="IJ28" s="24"/>
      <c r="IK28" s="1"/>
      <c r="IL28" s="1"/>
      <c r="IM28" s="23"/>
      <c r="IN28" s="23"/>
      <c r="IO28" s="2"/>
      <c r="IP28" s="2"/>
      <c r="IQ28" s="1"/>
      <c r="IS28" s="6"/>
      <c r="IT28" s="24"/>
      <c r="IU28" s="1"/>
      <c r="IV28" s="1"/>
    </row>
    <row r="30" spans="2:9" ht="12.75">
      <c r="B30" s="14" t="s">
        <v>6</v>
      </c>
      <c r="D30" s="24"/>
      <c r="G30" s="23"/>
      <c r="H30" s="23"/>
      <c r="I30" s="30"/>
    </row>
    <row r="31" spans="1:10" ht="12.75">
      <c r="A31" s="1">
        <v>20</v>
      </c>
      <c r="B31" s="1" t="s">
        <v>55</v>
      </c>
      <c r="C31" s="6" t="s">
        <v>10</v>
      </c>
      <c r="D31" s="24">
        <v>65989</v>
      </c>
      <c r="E31" s="1" t="s">
        <v>34</v>
      </c>
      <c r="G31" s="23">
        <v>1</v>
      </c>
      <c r="H31" s="23">
        <v>107</v>
      </c>
      <c r="I31" s="30">
        <f t="shared" si="1"/>
        <v>616.7196261682243</v>
      </c>
      <c r="J31" s="2">
        <v>65989</v>
      </c>
    </row>
    <row r="32" spans="1:10" ht="12.75">
      <c r="A32" s="1">
        <v>21</v>
      </c>
      <c r="B32" s="1" t="s">
        <v>60</v>
      </c>
      <c r="C32" s="6" t="s">
        <v>61</v>
      </c>
      <c r="D32" s="24">
        <v>65256</v>
      </c>
      <c r="E32" s="1" t="s">
        <v>17</v>
      </c>
      <c r="G32" s="23">
        <v>1</v>
      </c>
      <c r="H32" s="23">
        <v>29</v>
      </c>
      <c r="I32" s="30">
        <f t="shared" si="1"/>
        <v>2250.206896551724</v>
      </c>
      <c r="J32" s="2">
        <v>65256</v>
      </c>
    </row>
    <row r="33" spans="1:10" ht="12.75">
      <c r="A33" s="1">
        <v>35</v>
      </c>
      <c r="B33" s="1" t="s">
        <v>69</v>
      </c>
      <c r="C33" s="6" t="s">
        <v>70</v>
      </c>
      <c r="D33" s="24">
        <v>9893</v>
      </c>
      <c r="E33" s="1" t="s">
        <v>90</v>
      </c>
      <c r="G33" s="23">
        <v>1</v>
      </c>
      <c r="H33" s="23">
        <v>8</v>
      </c>
      <c r="I33" s="30">
        <f t="shared" si="1"/>
        <v>1236.625</v>
      </c>
      <c r="J33" s="2">
        <v>9893</v>
      </c>
    </row>
    <row r="34" spans="1:10" ht="12.75">
      <c r="A34" s="1">
        <v>38</v>
      </c>
      <c r="B34" s="1" t="s">
        <v>64</v>
      </c>
      <c r="C34" s="6" t="s">
        <v>65</v>
      </c>
      <c r="D34" s="24">
        <v>6185</v>
      </c>
      <c r="E34" s="1" t="s">
        <v>34</v>
      </c>
      <c r="G34" s="23">
        <v>1</v>
      </c>
      <c r="H34" s="23">
        <v>50</v>
      </c>
      <c r="I34" s="30">
        <f t="shared" si="1"/>
        <v>123.7</v>
      </c>
      <c r="J34" s="2">
        <v>6185</v>
      </c>
    </row>
    <row r="35" spans="1:10" ht="12.75">
      <c r="A35" s="1">
        <v>42</v>
      </c>
      <c r="B35" s="1" t="s">
        <v>53</v>
      </c>
      <c r="C35" s="6" t="s">
        <v>54</v>
      </c>
      <c r="D35" s="2">
        <v>3727</v>
      </c>
      <c r="E35" s="1" t="s">
        <v>91</v>
      </c>
      <c r="G35" s="23">
        <v>1</v>
      </c>
      <c r="H35" s="23">
        <v>2</v>
      </c>
      <c r="I35" s="30">
        <f t="shared" si="1"/>
        <v>1863.5</v>
      </c>
      <c r="J35" s="2">
        <v>3727</v>
      </c>
    </row>
    <row r="36" spans="1:10" ht="12.75">
      <c r="A36" s="1">
        <v>54</v>
      </c>
      <c r="B36" s="1" t="s">
        <v>62</v>
      </c>
      <c r="C36" s="6" t="s">
        <v>63</v>
      </c>
      <c r="D36" s="2">
        <v>1064</v>
      </c>
      <c r="E36" s="1" t="s">
        <v>92</v>
      </c>
      <c r="G36" s="23">
        <v>1</v>
      </c>
      <c r="H36" s="23">
        <v>1</v>
      </c>
      <c r="I36" s="30">
        <f t="shared" si="1"/>
        <v>1064</v>
      </c>
      <c r="J36" s="2">
        <v>1064</v>
      </c>
    </row>
    <row r="37" spans="1:256" s="7" customFormat="1" ht="12.75">
      <c r="A37" s="1"/>
      <c r="C37" s="6"/>
      <c r="D37" s="24"/>
      <c r="E37" s="1"/>
      <c r="F37" s="1"/>
      <c r="G37" s="23"/>
      <c r="H37" s="23"/>
      <c r="I37" s="30"/>
      <c r="J37" s="31"/>
      <c r="K37" s="1"/>
      <c r="M37" s="6"/>
      <c r="N37" s="24"/>
      <c r="O37" s="1"/>
      <c r="P37" s="1"/>
      <c r="Q37" s="23"/>
      <c r="R37" s="23"/>
      <c r="S37" s="2"/>
      <c r="T37" s="2"/>
      <c r="U37" s="1"/>
      <c r="W37" s="6"/>
      <c r="X37" s="24"/>
      <c r="Y37" s="1"/>
      <c r="Z37" s="1"/>
      <c r="AA37" s="23"/>
      <c r="AB37" s="23"/>
      <c r="AC37" s="2"/>
      <c r="AD37" s="2"/>
      <c r="AE37" s="1"/>
      <c r="AG37" s="6"/>
      <c r="AH37" s="24"/>
      <c r="AI37" s="1"/>
      <c r="AJ37" s="1"/>
      <c r="AK37" s="23"/>
      <c r="AL37" s="23"/>
      <c r="AM37" s="2"/>
      <c r="AN37" s="2"/>
      <c r="AO37" s="1"/>
      <c r="AQ37" s="6"/>
      <c r="AR37" s="24"/>
      <c r="AS37" s="1"/>
      <c r="AT37" s="1"/>
      <c r="AU37" s="23"/>
      <c r="AV37" s="23"/>
      <c r="AW37" s="2"/>
      <c r="AX37" s="2"/>
      <c r="AY37" s="1"/>
      <c r="BA37" s="6"/>
      <c r="BB37" s="24"/>
      <c r="BC37" s="1"/>
      <c r="BD37" s="1"/>
      <c r="BE37" s="23"/>
      <c r="BF37" s="23"/>
      <c r="BG37" s="2"/>
      <c r="BH37" s="2"/>
      <c r="BI37" s="1"/>
      <c r="BK37" s="6"/>
      <c r="BL37" s="24"/>
      <c r="BM37" s="1"/>
      <c r="BN37" s="1"/>
      <c r="BO37" s="23"/>
      <c r="BP37" s="23"/>
      <c r="BQ37" s="2"/>
      <c r="BR37" s="2"/>
      <c r="BS37" s="1"/>
      <c r="BU37" s="6"/>
      <c r="BV37" s="24"/>
      <c r="BW37" s="1"/>
      <c r="BX37" s="1"/>
      <c r="BY37" s="23"/>
      <c r="BZ37" s="23"/>
      <c r="CA37" s="2"/>
      <c r="CB37" s="2"/>
      <c r="CC37" s="1"/>
      <c r="CE37" s="6"/>
      <c r="CF37" s="24"/>
      <c r="CG37" s="1"/>
      <c r="CH37" s="1"/>
      <c r="CI37" s="23"/>
      <c r="CJ37" s="23"/>
      <c r="CK37" s="2"/>
      <c r="CL37" s="2"/>
      <c r="CM37" s="1"/>
      <c r="CO37" s="6"/>
      <c r="CP37" s="24"/>
      <c r="CQ37" s="1"/>
      <c r="CR37" s="1"/>
      <c r="CS37" s="23"/>
      <c r="CT37" s="23"/>
      <c r="CU37" s="2"/>
      <c r="CV37" s="2"/>
      <c r="CW37" s="1"/>
      <c r="CY37" s="6"/>
      <c r="CZ37" s="24"/>
      <c r="DA37" s="1"/>
      <c r="DB37" s="1"/>
      <c r="DC37" s="23"/>
      <c r="DD37" s="23"/>
      <c r="DE37" s="2"/>
      <c r="DF37" s="2"/>
      <c r="DG37" s="1"/>
      <c r="DI37" s="6"/>
      <c r="DJ37" s="24"/>
      <c r="DK37" s="1"/>
      <c r="DL37" s="1"/>
      <c r="DM37" s="23"/>
      <c r="DN37" s="23"/>
      <c r="DO37" s="2"/>
      <c r="DP37" s="2"/>
      <c r="DQ37" s="1"/>
      <c r="DS37" s="6"/>
      <c r="DT37" s="24"/>
      <c r="DU37" s="1"/>
      <c r="DV37" s="1"/>
      <c r="DW37" s="23"/>
      <c r="DX37" s="23"/>
      <c r="DY37" s="2"/>
      <c r="DZ37" s="2"/>
      <c r="EA37" s="1"/>
      <c r="EC37" s="6"/>
      <c r="ED37" s="24"/>
      <c r="EE37" s="1"/>
      <c r="EF37" s="1"/>
      <c r="EG37" s="23"/>
      <c r="EH37" s="23"/>
      <c r="EI37" s="2"/>
      <c r="EJ37" s="2"/>
      <c r="EK37" s="1"/>
      <c r="EM37" s="6"/>
      <c r="EN37" s="24"/>
      <c r="EO37" s="1"/>
      <c r="EP37" s="1"/>
      <c r="EQ37" s="23"/>
      <c r="ER37" s="23"/>
      <c r="ES37" s="2"/>
      <c r="ET37" s="2"/>
      <c r="EU37" s="1"/>
      <c r="EW37" s="6"/>
      <c r="EX37" s="24"/>
      <c r="EY37" s="1"/>
      <c r="EZ37" s="1"/>
      <c r="FA37" s="23"/>
      <c r="FB37" s="23"/>
      <c r="FC37" s="2"/>
      <c r="FD37" s="2"/>
      <c r="FE37" s="1"/>
      <c r="FG37" s="6"/>
      <c r="FH37" s="24"/>
      <c r="FI37" s="1"/>
      <c r="FJ37" s="1"/>
      <c r="FK37" s="23"/>
      <c r="FL37" s="23"/>
      <c r="FM37" s="2"/>
      <c r="FN37" s="2"/>
      <c r="FO37" s="1"/>
      <c r="FQ37" s="6"/>
      <c r="FR37" s="24"/>
      <c r="FS37" s="1"/>
      <c r="FT37" s="1"/>
      <c r="FU37" s="23"/>
      <c r="FV37" s="23"/>
      <c r="FW37" s="2"/>
      <c r="FX37" s="2"/>
      <c r="FY37" s="1"/>
      <c r="GA37" s="6"/>
      <c r="GB37" s="24"/>
      <c r="GC37" s="1"/>
      <c r="GD37" s="1"/>
      <c r="GE37" s="23"/>
      <c r="GF37" s="23"/>
      <c r="GG37" s="2"/>
      <c r="GH37" s="2"/>
      <c r="GI37" s="1"/>
      <c r="GK37" s="6"/>
      <c r="GL37" s="24"/>
      <c r="GM37" s="1"/>
      <c r="GN37" s="1"/>
      <c r="GO37" s="23"/>
      <c r="GP37" s="23"/>
      <c r="GQ37" s="2"/>
      <c r="GR37" s="2"/>
      <c r="GS37" s="1"/>
      <c r="GU37" s="6"/>
      <c r="GV37" s="24"/>
      <c r="GW37" s="1"/>
      <c r="GX37" s="1"/>
      <c r="GY37" s="23"/>
      <c r="GZ37" s="23"/>
      <c r="HA37" s="2"/>
      <c r="HB37" s="2"/>
      <c r="HC37" s="1"/>
      <c r="HE37" s="6"/>
      <c r="HF37" s="24"/>
      <c r="HG37" s="1"/>
      <c r="HH37" s="1"/>
      <c r="HI37" s="23"/>
      <c r="HJ37" s="23"/>
      <c r="HK37" s="2"/>
      <c r="HL37" s="2"/>
      <c r="HM37" s="1"/>
      <c r="HO37" s="6"/>
      <c r="HP37" s="24"/>
      <c r="HQ37" s="1"/>
      <c r="HR37" s="1"/>
      <c r="HS37" s="23"/>
      <c r="HT37" s="23"/>
      <c r="HU37" s="2"/>
      <c r="HV37" s="2"/>
      <c r="HW37" s="1"/>
      <c r="HY37" s="6"/>
      <c r="HZ37" s="24"/>
      <c r="IA37" s="1"/>
      <c r="IB37" s="1"/>
      <c r="IC37" s="23"/>
      <c r="ID37" s="23"/>
      <c r="IE37" s="2"/>
      <c r="IF37" s="2"/>
      <c r="IG37" s="1"/>
      <c r="II37" s="6"/>
      <c r="IJ37" s="24"/>
      <c r="IK37" s="1"/>
      <c r="IL37" s="1"/>
      <c r="IM37" s="23"/>
      <c r="IN37" s="23"/>
      <c r="IO37" s="2"/>
      <c r="IP37" s="2"/>
      <c r="IQ37" s="1"/>
      <c r="IS37" s="6"/>
      <c r="IT37" s="24"/>
      <c r="IU37" s="1"/>
      <c r="IV37" s="1"/>
    </row>
    <row r="38" spans="2:11" ht="12.75">
      <c r="B38" s="9" t="s">
        <v>15</v>
      </c>
      <c r="D38" s="10"/>
      <c r="K38" s="13"/>
    </row>
    <row r="39" spans="2:11" ht="12.75">
      <c r="B39" s="1" t="s">
        <v>87</v>
      </c>
      <c r="K39" s="13"/>
    </row>
    <row r="40" ht="12.75">
      <c r="K40" s="13"/>
    </row>
    <row r="41" spans="2:11" ht="12.75">
      <c r="B41" s="1" t="s">
        <v>86</v>
      </c>
      <c r="K41" s="13"/>
    </row>
    <row r="42" ht="12.75">
      <c r="K42" s="13"/>
    </row>
    <row r="43" spans="2:11" ht="12.75">
      <c r="B43" s="1" t="s">
        <v>85</v>
      </c>
      <c r="D43" s="10"/>
      <c r="K43" s="19"/>
    </row>
    <row r="44" ht="12.75">
      <c r="K44" s="19"/>
    </row>
    <row r="45" spans="2:11" ht="12.75">
      <c r="B45" s="1" t="s">
        <v>88</v>
      </c>
      <c r="K45" s="13"/>
    </row>
    <row r="46" ht="12.75">
      <c r="K46" s="13"/>
    </row>
    <row r="47" spans="2:11" ht="12.75">
      <c r="B47" s="1" t="s">
        <v>89</v>
      </c>
      <c r="C47" s="26"/>
      <c r="K47" s="13"/>
    </row>
    <row r="48" ht="12.75">
      <c r="K48" s="13"/>
    </row>
    <row r="49" spans="2:11" ht="12.75">
      <c r="B49" s="11" t="s">
        <v>7</v>
      </c>
      <c r="K49" s="13"/>
    </row>
    <row r="50" ht="12.75">
      <c r="K50" s="13"/>
    </row>
    <row r="51" spans="2:11" ht="12.75">
      <c r="B51" s="9" t="s">
        <v>75</v>
      </c>
      <c r="K51" s="21"/>
    </row>
    <row r="52" spans="2:11" ht="12.75">
      <c r="B52" s="1" t="s">
        <v>76</v>
      </c>
      <c r="C52" s="6" t="s">
        <v>50</v>
      </c>
      <c r="K52" s="21"/>
    </row>
    <row r="53" spans="2:11" ht="12.75">
      <c r="B53" s="1" t="s">
        <v>77</v>
      </c>
      <c r="C53" s="6" t="s">
        <v>11</v>
      </c>
      <c r="K53" s="21"/>
    </row>
    <row r="54" spans="2:11" ht="12.75">
      <c r="B54" s="1" t="s">
        <v>78</v>
      </c>
      <c r="C54" s="6" t="s">
        <v>50</v>
      </c>
      <c r="K54" s="21"/>
    </row>
    <row r="55" spans="2:11" ht="12.75">
      <c r="B55" s="1" t="s">
        <v>79</v>
      </c>
      <c r="C55" s="6" t="s">
        <v>50</v>
      </c>
      <c r="K55" s="21"/>
    </row>
    <row r="56" spans="2:11" ht="12.75">
      <c r="B56" s="1" t="s">
        <v>80</v>
      </c>
      <c r="C56" s="6" t="s">
        <v>70</v>
      </c>
      <c r="K56" s="21"/>
    </row>
    <row r="57" spans="2:11" ht="12.75">
      <c r="B57" s="1" t="s">
        <v>81</v>
      </c>
      <c r="C57" s="6" t="s">
        <v>50</v>
      </c>
      <c r="K57" s="21"/>
    </row>
    <row r="58" spans="2:11" ht="12.75">
      <c r="B58" s="1" t="s">
        <v>82</v>
      </c>
      <c r="C58" s="6" t="s">
        <v>10</v>
      </c>
      <c r="K58" s="21"/>
    </row>
    <row r="59" spans="2:11" ht="12.75">
      <c r="B59" s="1" t="s">
        <v>83</v>
      </c>
      <c r="C59" s="6" t="s">
        <v>10</v>
      </c>
      <c r="K59" s="21"/>
    </row>
    <row r="60" ht="12.75">
      <c r="K60" s="21"/>
    </row>
  </sheetData>
  <printOptions gridLines="1" headings="1"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sperkins</cp:lastModifiedBy>
  <cp:lastPrinted>2007-07-23T13:50:21Z</cp:lastPrinted>
  <dcterms:created xsi:type="dcterms:W3CDTF">2003-03-10T14:35:23Z</dcterms:created>
  <dcterms:modified xsi:type="dcterms:W3CDTF">2007-10-24T09:06:11Z</dcterms:modified>
  <cp:category/>
  <cp:version/>
  <cp:contentType/>
  <cp:contentStatus/>
</cp:coreProperties>
</file>