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30" windowWidth="14955" windowHeight="11640" activeTab="0"/>
  </bookViews>
  <sheets>
    <sheet name="Sheet1" sheetId="1" r:id="rId1"/>
  </sheets>
  <definedNames>
    <definedName name="top" localSheetId="0">'Sheet1'!#REF!</definedName>
  </definedNames>
  <calcPr fullCalcOnLoad="1"/>
</workbook>
</file>

<file path=xl/sharedStrings.xml><?xml version="1.0" encoding="utf-8"?>
<sst xmlns="http://schemas.openxmlformats.org/spreadsheetml/2006/main" count="119" uniqueCount="90">
  <si>
    <t>Title</t>
  </si>
  <si>
    <t>Country of Origin</t>
  </si>
  <si>
    <t>Distributor</t>
  </si>
  <si>
    <t>% change on last week</t>
  </si>
  <si>
    <t>Weeks on release</t>
  </si>
  <si>
    <t>Number of cinemas</t>
  </si>
  <si>
    <t>Other openers</t>
  </si>
  <si>
    <t>* Includes domestic productions and co-productions</t>
  </si>
  <si>
    <t>Other UK films</t>
  </si>
  <si>
    <t>Rank</t>
  </si>
  <si>
    <t>USA</t>
  </si>
  <si>
    <t>UK/USA</t>
  </si>
  <si>
    <t>UK</t>
  </si>
  <si>
    <t>Site average</t>
  </si>
  <si>
    <t>Total</t>
  </si>
  <si>
    <t>Comments on this week's top 15 results</t>
  </si>
  <si>
    <t>.</t>
  </si>
  <si>
    <t>Icon</t>
  </si>
  <si>
    <t>Weekend Gross</t>
  </si>
  <si>
    <t>Total Gross to date</t>
  </si>
  <si>
    <t>La Vie En Rose</t>
  </si>
  <si>
    <t>Fra/UK/Cze</t>
  </si>
  <si>
    <t>Paramount</t>
  </si>
  <si>
    <t>Harry Potter and the Order of the Phoenix</t>
  </si>
  <si>
    <t>Entertainment</t>
  </si>
  <si>
    <t>Lions Gate</t>
  </si>
  <si>
    <t>Universal</t>
  </si>
  <si>
    <t>Momentum</t>
  </si>
  <si>
    <t>The Bourne Ultimatum</t>
  </si>
  <si>
    <t>Atonement</t>
  </si>
  <si>
    <t>Run, Fat Boy, Run</t>
  </si>
  <si>
    <t>As You Like It</t>
  </si>
  <si>
    <t>Sony Pictures</t>
  </si>
  <si>
    <t>Warner Bros</t>
  </si>
  <si>
    <t>UK/Ire</t>
  </si>
  <si>
    <t>Control</t>
  </si>
  <si>
    <t>The Heartbreak Kid</t>
  </si>
  <si>
    <t>The Kingdom</t>
  </si>
  <si>
    <t xml:space="preserve">Walt Disney </t>
  </si>
  <si>
    <t>Ratatouille</t>
  </si>
  <si>
    <t>Resident Evil 3</t>
  </si>
  <si>
    <t>Hallam Foe</t>
  </si>
  <si>
    <t>Walt Disney</t>
  </si>
  <si>
    <t>Ind</t>
  </si>
  <si>
    <t>USA/Fra/Aus/Ger/UK</t>
  </si>
  <si>
    <t>Dark is Rising</t>
  </si>
  <si>
    <t>The Last Legion</t>
  </si>
  <si>
    <t>UK/USA/Fra/Slovak/Ita</t>
  </si>
  <si>
    <t>Nancy Drew</t>
  </si>
  <si>
    <t>Rendition</t>
  </si>
  <si>
    <t>USA/SA</t>
  </si>
  <si>
    <t>Stardust</t>
  </si>
  <si>
    <t>Fra</t>
  </si>
  <si>
    <t>Eros</t>
  </si>
  <si>
    <t>And When Did You Last See Your Father?</t>
  </si>
  <si>
    <t>Eastern Promises</t>
  </si>
  <si>
    <t>Jab We Met</t>
  </si>
  <si>
    <t xml:space="preserve">Lagerfeld Confidential </t>
  </si>
  <si>
    <t>No Smoking</t>
  </si>
  <si>
    <t>Saw IV</t>
  </si>
  <si>
    <t>Sicko</t>
  </si>
  <si>
    <t>20th Century Fox</t>
  </si>
  <si>
    <t>Weekend 26 Oct - 28 Oct 2007 UK box office</t>
  </si>
  <si>
    <t>Openers next week - 2 Nov</t>
  </si>
  <si>
    <t>30 Days of Night</t>
  </si>
  <si>
    <t>Ahlaam</t>
  </si>
  <si>
    <t>Brothers Solomon</t>
  </si>
  <si>
    <t>Death at a Funeral</t>
  </si>
  <si>
    <t>Dracula (re)</t>
  </si>
  <si>
    <t>Elizabeth: The Golden Age</t>
  </si>
  <si>
    <t>I Do</t>
  </si>
  <si>
    <t>Interview</t>
  </si>
  <si>
    <t>In the Shadow of the Moon</t>
  </si>
  <si>
    <t>Khuda Ke Liye</t>
  </si>
  <si>
    <t>The Lookout</t>
  </si>
  <si>
    <t>Man of the Year</t>
  </si>
  <si>
    <t>USA/NZ</t>
  </si>
  <si>
    <t>Iraq</t>
  </si>
  <si>
    <t>UK/Ger/USA</t>
  </si>
  <si>
    <t>Pak</t>
  </si>
  <si>
    <t>Against last weekend: + 37 %</t>
  </si>
  <si>
    <t>Against last year:  + 10%</t>
  </si>
  <si>
    <t>Rolling 52 week ranking: 20th</t>
  </si>
  <si>
    <r>
      <t>Path</t>
    </r>
    <r>
      <rPr>
        <sz val="10"/>
        <rFont val="Arial"/>
        <family val="0"/>
      </rPr>
      <t>é</t>
    </r>
  </si>
  <si>
    <t>Optimum</t>
  </si>
  <si>
    <t>Studio18</t>
  </si>
  <si>
    <t>Revolver</t>
  </si>
  <si>
    <t>UK* films in top 15: 5</t>
  </si>
  <si>
    <t>UK/Can</t>
  </si>
  <si>
    <t>UK* share of top 15 gross:  30%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</si>
</sst>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"/>
    <numFmt numFmtId="173" formatCode="_-[$£-809]* #,##0_-;\-[$£-809]* #,##0_-;_-[$£-809]* &quot;-&quot;_-;_-@_-"/>
    <numFmt numFmtId="174" formatCode="_-* #,##0_-;\-* #,##0_-;_-* &quot;-&quot;??_-;_-@_-"/>
    <numFmt numFmtId="175" formatCode="&quot;£&quot;#,##0.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&quot;£&quot;#,##0.0"/>
    <numFmt numFmtId="183" formatCode="0.0%"/>
    <numFmt numFmtId="184" formatCode="0.0000"/>
    <numFmt numFmtId="185" formatCode="0.000"/>
    <numFmt numFmtId="186" formatCode="0.0"/>
    <numFmt numFmtId="187" formatCode="_(* #,##0.0_);_(* \(#,##0.0\);_(* &quot;-&quot;??_);_(@_)"/>
    <numFmt numFmtId="188" formatCode="_(* #,##0_);_(* \(#,##0\);_(* &quot;-&quot;??_);_(@_)"/>
    <numFmt numFmtId="189" formatCode="0.000%"/>
    <numFmt numFmtId="190" formatCode="0.0000%"/>
    <numFmt numFmtId="191" formatCode="0.0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2" borderId="0" xfId="0" applyFont="1" applyFill="1" applyAlignment="1">
      <alignment horizontal="left" vertical="top" shrinkToFit="1"/>
    </xf>
    <xf numFmtId="0" fontId="3" fillId="0" borderId="0" xfId="0" applyFont="1" applyAlignment="1">
      <alignment/>
    </xf>
    <xf numFmtId="183" fontId="0" fillId="0" borderId="0" xfId="21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3" fontId="0" fillId="0" borderId="0" xfId="0" applyNumberFormat="1" applyFill="1" applyAlignment="1">
      <alignment/>
    </xf>
    <xf numFmtId="172" fontId="3" fillId="2" borderId="0" xfId="0" applyNumberFormat="1" applyFont="1" applyFill="1" applyAlignment="1">
      <alignment horizontal="right" vertical="top" shrinkToFit="1"/>
    </xf>
    <xf numFmtId="0" fontId="3" fillId="0" borderId="0" xfId="0" applyFont="1" applyFill="1" applyAlignment="1">
      <alignment horizontal="left" vertical="top" shrinkToFit="1"/>
    </xf>
    <xf numFmtId="188" fontId="3" fillId="2" borderId="0" xfId="15" applyNumberFormat="1" applyFont="1" applyFill="1" applyAlignment="1">
      <alignment horizontal="left" vertical="top" shrinkToFit="1"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 horizontal="right"/>
    </xf>
    <xf numFmtId="0" fontId="3" fillId="2" borderId="0" xfId="0" applyFont="1" applyFill="1" applyAlignment="1">
      <alignment horizontal="center" vertical="top" shrinkToFit="1"/>
    </xf>
    <xf numFmtId="190" fontId="0" fillId="0" borderId="0" xfId="21" applyNumberFormat="1" applyFont="1" applyAlignment="1">
      <alignment horizontal="center"/>
    </xf>
    <xf numFmtId="9" fontId="0" fillId="0" borderId="0" xfId="2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0" applyNumberFormat="1" applyAlignment="1">
      <alignment/>
    </xf>
    <xf numFmtId="172" fontId="3" fillId="2" borderId="0" xfId="0" applyNumberFormat="1" applyFont="1" applyFill="1" applyAlignment="1">
      <alignment horizontal="center" wrapText="1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7"/>
  <sheetViews>
    <sheetView tabSelected="1" zoomScale="75" zoomScaleNormal="75" zoomScaleSheetLayoutView="100" workbookViewId="0" topLeftCell="A1">
      <pane ySplit="8745" topLeftCell="BM52" activePane="topLeft" state="split"/>
      <selection pane="topLeft" activeCell="B39" sqref="B39"/>
      <selection pane="bottomLeft" activeCell="D57" sqref="D57"/>
    </sheetView>
  </sheetViews>
  <sheetFormatPr defaultColWidth="9.140625" defaultRowHeight="12.75"/>
  <cols>
    <col min="1" max="1" width="6.140625" style="1" customWidth="1"/>
    <col min="2" max="2" width="41.00390625" style="1" customWidth="1"/>
    <col min="3" max="3" width="19.28125" style="6" customWidth="1"/>
    <col min="4" max="4" width="12.7109375" style="2" customWidth="1"/>
    <col min="5" max="5" width="19.8515625" style="1" customWidth="1"/>
    <col min="6" max="6" width="8.421875" style="1" customWidth="1"/>
    <col min="7" max="7" width="13.28125" style="1" customWidth="1"/>
    <col min="8" max="8" width="10.7109375" style="1" customWidth="1"/>
    <col min="9" max="9" width="10.140625" style="1" bestFit="1" customWidth="1"/>
    <col min="10" max="10" width="15.140625" style="2" customWidth="1"/>
    <col min="11" max="11" width="9.28125" style="1" bestFit="1" customWidth="1"/>
    <col min="12" max="12" width="10.8515625" style="1" customWidth="1"/>
    <col min="13" max="13" width="10.7109375" style="1" customWidth="1"/>
    <col min="14" max="16384" width="9.140625" style="1" customWidth="1"/>
  </cols>
  <sheetData>
    <row r="1" ht="12.75">
      <c r="B1" s="33" t="s">
        <v>62</v>
      </c>
    </row>
    <row r="2" spans="1:10" ht="51" customHeight="1">
      <c r="A2" s="4" t="s">
        <v>9</v>
      </c>
      <c r="B2" s="4" t="s">
        <v>0</v>
      </c>
      <c r="C2" s="5" t="s">
        <v>1</v>
      </c>
      <c r="D2" s="32" t="s">
        <v>18</v>
      </c>
      <c r="E2" s="4" t="s">
        <v>2</v>
      </c>
      <c r="F2" s="5" t="s">
        <v>3</v>
      </c>
      <c r="G2" s="5" t="s">
        <v>4</v>
      </c>
      <c r="H2" s="5" t="s">
        <v>5</v>
      </c>
      <c r="I2" s="5" t="s">
        <v>13</v>
      </c>
      <c r="J2" s="32" t="s">
        <v>19</v>
      </c>
    </row>
    <row r="3" spans="1:13" ht="12.75">
      <c r="A3" s="1">
        <v>1</v>
      </c>
      <c r="B3" s="1" t="s">
        <v>39</v>
      </c>
      <c r="C3" s="6" t="s">
        <v>10</v>
      </c>
      <c r="D3" s="31">
        <v>3589762</v>
      </c>
      <c r="E3" s="1" t="s">
        <v>38</v>
      </c>
      <c r="F3" s="1">
        <v>19</v>
      </c>
      <c r="G3" s="1">
        <v>3</v>
      </c>
      <c r="H3" s="1">
        <v>525</v>
      </c>
      <c r="I3" s="2">
        <f aca="true" t="shared" si="0" ref="I3:I18">D3/H3</f>
        <v>6837.641904761905</v>
      </c>
      <c r="J3" s="31">
        <v>17287593</v>
      </c>
      <c r="K3" s="2"/>
      <c r="M3" s="17"/>
    </row>
    <row r="4" spans="1:13" ht="12.75">
      <c r="A4" s="1">
        <v>2</v>
      </c>
      <c r="B4" s="1" t="s">
        <v>59</v>
      </c>
      <c r="C4" s="6" t="s">
        <v>10</v>
      </c>
      <c r="D4" s="2">
        <v>2482889</v>
      </c>
      <c r="E4" s="1" t="s">
        <v>25</v>
      </c>
      <c r="G4" s="1">
        <v>1</v>
      </c>
      <c r="H4" s="1">
        <v>393</v>
      </c>
      <c r="I4" s="2">
        <f t="shared" si="0"/>
        <v>6317.7837150127225</v>
      </c>
      <c r="J4" s="31">
        <v>2482889</v>
      </c>
      <c r="K4" s="2"/>
      <c r="M4" s="17"/>
    </row>
    <row r="5" spans="1:13" ht="12.75">
      <c r="A5" s="1">
        <v>3</v>
      </c>
      <c r="B5" s="1" t="s">
        <v>51</v>
      </c>
      <c r="C5" s="6" t="s">
        <v>11</v>
      </c>
      <c r="D5" s="31">
        <v>2332502</v>
      </c>
      <c r="E5" s="1" t="s">
        <v>22</v>
      </c>
      <c r="F5" s="1">
        <v>4</v>
      </c>
      <c r="G5" s="1">
        <v>2</v>
      </c>
      <c r="H5" s="1">
        <v>454</v>
      </c>
      <c r="I5" s="2">
        <f t="shared" si="0"/>
        <v>5137.669603524229</v>
      </c>
      <c r="J5" s="31">
        <v>6925174</v>
      </c>
      <c r="K5" s="2"/>
      <c r="M5" s="17"/>
    </row>
    <row r="6" spans="1:13" ht="12.75">
      <c r="A6" s="1">
        <v>4</v>
      </c>
      <c r="B6" s="1" t="s">
        <v>55</v>
      </c>
      <c r="C6" s="6" t="s">
        <v>88</v>
      </c>
      <c r="D6" s="31">
        <v>623491</v>
      </c>
      <c r="E6" s="1" t="s">
        <v>83</v>
      </c>
      <c r="F6"/>
      <c r="G6">
        <v>1</v>
      </c>
      <c r="H6">
        <v>280</v>
      </c>
      <c r="I6" s="31">
        <f t="shared" si="0"/>
        <v>2226.7535714285714</v>
      </c>
      <c r="J6" s="31">
        <v>623491</v>
      </c>
      <c r="K6" s="2"/>
      <c r="M6" s="17"/>
    </row>
    <row r="7" spans="1:13" ht="12.75">
      <c r="A7" s="1">
        <v>5</v>
      </c>
      <c r="B7" s="7" t="s">
        <v>49</v>
      </c>
      <c r="C7" s="6" t="s">
        <v>50</v>
      </c>
      <c r="D7" s="2">
        <v>546292</v>
      </c>
      <c r="E7" s="1" t="s">
        <v>24</v>
      </c>
      <c r="F7" s="1">
        <v>-6</v>
      </c>
      <c r="G7" s="1">
        <v>2</v>
      </c>
      <c r="H7" s="3">
        <v>320</v>
      </c>
      <c r="I7" s="31">
        <f t="shared" si="0"/>
        <v>1707.1625</v>
      </c>
      <c r="J7" s="2">
        <v>1642072</v>
      </c>
      <c r="K7" s="2"/>
      <c r="M7" s="17"/>
    </row>
    <row r="8" spans="1:13" ht="12.75">
      <c r="A8" s="1">
        <v>6</v>
      </c>
      <c r="B8" s="7" t="s">
        <v>36</v>
      </c>
      <c r="C8" s="6" t="s">
        <v>10</v>
      </c>
      <c r="D8" s="2">
        <v>344921</v>
      </c>
      <c r="E8" s="1" t="s">
        <v>22</v>
      </c>
      <c r="F8" s="1">
        <v>-25</v>
      </c>
      <c r="G8" s="1">
        <v>4</v>
      </c>
      <c r="H8" s="3">
        <v>307</v>
      </c>
      <c r="I8" s="31">
        <f t="shared" si="0"/>
        <v>1123.5211726384364</v>
      </c>
      <c r="J8" s="2">
        <v>4375595</v>
      </c>
      <c r="K8" s="2"/>
      <c r="M8" s="17"/>
    </row>
    <row r="9" spans="1:13" ht="12.75">
      <c r="A9" s="1">
        <v>7</v>
      </c>
      <c r="B9" s="1" t="s">
        <v>40</v>
      </c>
      <c r="C9" s="6" t="s">
        <v>44</v>
      </c>
      <c r="D9" s="2">
        <v>251223</v>
      </c>
      <c r="E9" s="1" t="s">
        <v>32</v>
      </c>
      <c r="F9" s="1">
        <v>-42</v>
      </c>
      <c r="G9" s="1">
        <v>3</v>
      </c>
      <c r="H9" s="3">
        <v>291</v>
      </c>
      <c r="I9" s="2">
        <f t="shared" si="0"/>
        <v>863.3092783505155</v>
      </c>
      <c r="J9" s="2">
        <v>2372046</v>
      </c>
      <c r="K9" s="2"/>
      <c r="M9" s="17"/>
    </row>
    <row r="10" spans="1:13" ht="12.75">
      <c r="A10" s="1">
        <v>8</v>
      </c>
      <c r="B10" s="1" t="s">
        <v>30</v>
      </c>
      <c r="C10" s="6" t="s">
        <v>11</v>
      </c>
      <c r="D10" s="2">
        <v>224368</v>
      </c>
      <c r="E10" s="1" t="s">
        <v>24</v>
      </c>
      <c r="F10" s="1">
        <v>0</v>
      </c>
      <c r="G10" s="1">
        <v>8</v>
      </c>
      <c r="H10" s="3">
        <v>190</v>
      </c>
      <c r="I10" s="2">
        <f t="shared" si="0"/>
        <v>1180.8842105263159</v>
      </c>
      <c r="J10" s="2">
        <v>10586390</v>
      </c>
      <c r="K10" s="2"/>
      <c r="M10" s="17"/>
    </row>
    <row r="11" spans="1:13" ht="12.75">
      <c r="A11" s="1">
        <v>9</v>
      </c>
      <c r="B11" s="7" t="s">
        <v>45</v>
      </c>
      <c r="C11" s="6" t="s">
        <v>10</v>
      </c>
      <c r="D11" s="2">
        <v>165847</v>
      </c>
      <c r="E11" s="1" t="s">
        <v>61</v>
      </c>
      <c r="F11" s="1">
        <v>-23</v>
      </c>
      <c r="G11" s="1">
        <v>2</v>
      </c>
      <c r="H11" s="3">
        <v>372</v>
      </c>
      <c r="I11" s="2">
        <f t="shared" si="0"/>
        <v>445.8252688172043</v>
      </c>
      <c r="J11" s="2">
        <v>660006</v>
      </c>
      <c r="K11" s="2"/>
      <c r="M11" s="17"/>
    </row>
    <row r="12" spans="1:13" ht="12.75">
      <c r="A12" s="1">
        <v>10</v>
      </c>
      <c r="B12" s="1" t="s">
        <v>60</v>
      </c>
      <c r="C12" s="6" t="s">
        <v>10</v>
      </c>
      <c r="D12" s="2">
        <v>156173</v>
      </c>
      <c r="E12" s="1" t="s">
        <v>84</v>
      </c>
      <c r="G12" s="1">
        <v>1</v>
      </c>
      <c r="H12" s="3">
        <v>166</v>
      </c>
      <c r="I12" s="2">
        <f t="shared" si="0"/>
        <v>940.8012048192771</v>
      </c>
      <c r="J12" s="2">
        <v>156173</v>
      </c>
      <c r="K12" s="2"/>
      <c r="M12" s="17"/>
    </row>
    <row r="13" spans="1:13" ht="12.75">
      <c r="A13" s="1">
        <v>11</v>
      </c>
      <c r="B13" s="1" t="s">
        <v>56</v>
      </c>
      <c r="C13" s="6" t="s">
        <v>43</v>
      </c>
      <c r="D13" s="2">
        <v>155964</v>
      </c>
      <c r="E13" s="1" t="s">
        <v>85</v>
      </c>
      <c r="G13" s="1">
        <v>1</v>
      </c>
      <c r="H13" s="3">
        <v>31</v>
      </c>
      <c r="I13" s="2">
        <f t="shared" si="0"/>
        <v>5031.096774193548</v>
      </c>
      <c r="J13" s="2">
        <v>155964</v>
      </c>
      <c r="K13" s="2"/>
      <c r="M13" s="17"/>
    </row>
    <row r="14" spans="1:12" s="28" customFormat="1" ht="12.75">
      <c r="A14" s="1">
        <v>12</v>
      </c>
      <c r="B14" s="7" t="s">
        <v>48</v>
      </c>
      <c r="C14" s="18" t="s">
        <v>10</v>
      </c>
      <c r="D14" s="2">
        <v>146263</v>
      </c>
      <c r="E14" s="1" t="s">
        <v>33</v>
      </c>
      <c r="F14" s="1">
        <v>8</v>
      </c>
      <c r="G14" s="1">
        <v>2</v>
      </c>
      <c r="H14" s="3">
        <v>298</v>
      </c>
      <c r="I14" s="30">
        <f t="shared" si="0"/>
        <v>490.8154362416107</v>
      </c>
      <c r="J14" s="2">
        <v>516759</v>
      </c>
      <c r="K14" s="30"/>
      <c r="L14" s="29"/>
    </row>
    <row r="15" spans="1:10" ht="12.75">
      <c r="A15" s="1">
        <v>13</v>
      </c>
      <c r="B15" s="7" t="s">
        <v>29</v>
      </c>
      <c r="C15" s="6" t="s">
        <v>12</v>
      </c>
      <c r="D15" s="2">
        <v>119858</v>
      </c>
      <c r="E15" s="1" t="s">
        <v>26</v>
      </c>
      <c r="F15" s="1">
        <v>-13</v>
      </c>
      <c r="G15" s="1">
        <v>8</v>
      </c>
      <c r="H15" s="3">
        <v>91</v>
      </c>
      <c r="I15" s="30">
        <f t="shared" si="0"/>
        <v>1317.1208791208792</v>
      </c>
      <c r="J15" s="31">
        <v>11187379</v>
      </c>
    </row>
    <row r="16" spans="1:10" ht="12.75">
      <c r="A16" s="1">
        <v>14</v>
      </c>
      <c r="B16" s="1" t="s">
        <v>37</v>
      </c>
      <c r="C16" s="6" t="s">
        <v>10</v>
      </c>
      <c r="D16" s="2">
        <v>118747</v>
      </c>
      <c r="E16" s="1" t="s">
        <v>26</v>
      </c>
      <c r="F16" s="1">
        <v>-44</v>
      </c>
      <c r="G16" s="1">
        <v>4</v>
      </c>
      <c r="H16" s="3">
        <v>126</v>
      </c>
      <c r="I16" s="30">
        <f t="shared" si="0"/>
        <v>942.436507936508</v>
      </c>
      <c r="J16" s="31">
        <v>2718644</v>
      </c>
    </row>
    <row r="17" spans="1:10" ht="12.75">
      <c r="A17" s="1">
        <v>15</v>
      </c>
      <c r="B17" s="7" t="s">
        <v>46</v>
      </c>
      <c r="C17" s="6" t="s">
        <v>47</v>
      </c>
      <c r="D17" s="2">
        <v>80724</v>
      </c>
      <c r="E17" s="1" t="s">
        <v>27</v>
      </c>
      <c r="F17" s="1">
        <v>-36</v>
      </c>
      <c r="G17" s="1">
        <v>2</v>
      </c>
      <c r="H17" s="3">
        <v>200</v>
      </c>
      <c r="I17" s="30">
        <f t="shared" si="0"/>
        <v>403.62</v>
      </c>
      <c r="J17" s="31">
        <v>335838</v>
      </c>
    </row>
    <row r="18" spans="1:11" ht="12.75">
      <c r="A18" s="8"/>
      <c r="B18" s="8" t="s">
        <v>14</v>
      </c>
      <c r="C18" s="25"/>
      <c r="D18" s="20">
        <f>SUM(D3:D17)</f>
        <v>11339024</v>
      </c>
      <c r="E18" s="8"/>
      <c r="F18" s="8"/>
      <c r="G18" s="8"/>
      <c r="H18" s="22">
        <f>SUM(H3:H17)</f>
        <v>4044</v>
      </c>
      <c r="I18" s="20">
        <f t="shared" si="0"/>
        <v>2803.9129574678536</v>
      </c>
      <c r="J18" s="20">
        <f>SUM(J3:J17)</f>
        <v>62026013</v>
      </c>
      <c r="K18" s="2"/>
    </row>
    <row r="19" spans="1:12" ht="12.75">
      <c r="A19"/>
      <c r="B19" s="12"/>
      <c r="C19" s="16"/>
      <c r="D19" s="15"/>
      <c r="E19"/>
      <c r="F19"/>
      <c r="G19"/>
      <c r="H19" s="15"/>
      <c r="I19" s="15"/>
      <c r="J19" s="15"/>
      <c r="K19" s="2"/>
      <c r="L19" s="27"/>
    </row>
    <row r="20" spans="1:12" ht="12.75">
      <c r="A20"/>
      <c r="B20" s="14" t="s">
        <v>8</v>
      </c>
      <c r="C20" s="16"/>
      <c r="D20" s="15"/>
      <c r="E20"/>
      <c r="F20"/>
      <c r="G20"/>
      <c r="H20" s="15"/>
      <c r="I20" s="15"/>
      <c r="J20" s="15"/>
      <c r="K20" s="2"/>
      <c r="L20" s="1" t="s">
        <v>16</v>
      </c>
    </row>
    <row r="21" spans="1:11" ht="12.75">
      <c r="A21">
        <v>20</v>
      </c>
      <c r="B21" s="7" t="s">
        <v>35</v>
      </c>
      <c r="C21" s="16" t="s">
        <v>11</v>
      </c>
      <c r="D21" s="2">
        <v>59452</v>
      </c>
      <c r="E21" t="s">
        <v>27</v>
      </c>
      <c r="F21">
        <v>-34</v>
      </c>
      <c r="G21">
        <v>4</v>
      </c>
      <c r="H21" s="3">
        <v>60</v>
      </c>
      <c r="I21" s="30">
        <f>D21/H21</f>
        <v>990.8666666666667</v>
      </c>
      <c r="J21" s="2">
        <v>965341</v>
      </c>
      <c r="K21" s="2"/>
    </row>
    <row r="22" spans="1:11" ht="12.75">
      <c r="A22">
        <v>35</v>
      </c>
      <c r="B22" s="7" t="s">
        <v>23</v>
      </c>
      <c r="C22" s="16" t="s">
        <v>11</v>
      </c>
      <c r="D22" s="2">
        <v>12558</v>
      </c>
      <c r="E22" t="s">
        <v>33</v>
      </c>
      <c r="F22">
        <v>22</v>
      </c>
      <c r="G22">
        <v>16</v>
      </c>
      <c r="H22" s="3">
        <v>24</v>
      </c>
      <c r="I22" s="30">
        <f>D22/H22</f>
        <v>523.25</v>
      </c>
      <c r="J22" s="2">
        <v>49420484</v>
      </c>
      <c r="K22" s="2"/>
    </row>
    <row r="23" spans="1:11" ht="12.75">
      <c r="A23">
        <v>38</v>
      </c>
      <c r="B23" s="7" t="s">
        <v>28</v>
      </c>
      <c r="C23" s="16" t="s">
        <v>11</v>
      </c>
      <c r="D23" s="2">
        <v>10238</v>
      </c>
      <c r="E23" t="s">
        <v>26</v>
      </c>
      <c r="F23">
        <v>-37</v>
      </c>
      <c r="G23">
        <v>11</v>
      </c>
      <c r="H23" s="3">
        <v>11</v>
      </c>
      <c r="I23" s="30">
        <f>D23/H23</f>
        <v>930.7272727272727</v>
      </c>
      <c r="J23" s="2">
        <v>23660504</v>
      </c>
      <c r="K23" s="2"/>
    </row>
    <row r="24" spans="1:11" ht="12.75">
      <c r="A24">
        <v>39</v>
      </c>
      <c r="B24" s="7" t="s">
        <v>54</v>
      </c>
      <c r="C24" s="16" t="s">
        <v>34</v>
      </c>
      <c r="D24" s="2">
        <v>9292</v>
      </c>
      <c r="E24" t="s">
        <v>42</v>
      </c>
      <c r="F24">
        <v>57</v>
      </c>
      <c r="G24">
        <v>4</v>
      </c>
      <c r="H24" s="3">
        <v>20</v>
      </c>
      <c r="I24" s="30">
        <f>D24/H24</f>
        <v>464.6</v>
      </c>
      <c r="J24" s="2">
        <v>380542</v>
      </c>
      <c r="K24" s="2"/>
    </row>
    <row r="25" spans="1:256" s="7" customFormat="1" ht="12.75">
      <c r="A25" s="1">
        <v>48</v>
      </c>
      <c r="B25" s="7" t="s">
        <v>31</v>
      </c>
      <c r="C25" s="6" t="s">
        <v>11</v>
      </c>
      <c r="D25" s="24">
        <v>2598</v>
      </c>
      <c r="E25" s="1" t="s">
        <v>25</v>
      </c>
      <c r="F25" s="1">
        <v>101</v>
      </c>
      <c r="G25" s="23">
        <v>6</v>
      </c>
      <c r="H25" s="23">
        <v>10</v>
      </c>
      <c r="I25" s="30">
        <f>D25/H25</f>
        <v>259.8</v>
      </c>
      <c r="J25" s="31">
        <v>36440</v>
      </c>
      <c r="K25" s="1"/>
      <c r="M25" s="6"/>
      <c r="N25" s="24"/>
      <c r="O25" s="1"/>
      <c r="P25" s="1"/>
      <c r="Q25" s="23"/>
      <c r="R25" s="23"/>
      <c r="S25" s="2"/>
      <c r="T25" s="2"/>
      <c r="U25" s="1"/>
      <c r="W25" s="6"/>
      <c r="X25" s="24"/>
      <c r="Y25" s="1"/>
      <c r="Z25" s="1"/>
      <c r="AA25" s="23"/>
      <c r="AB25" s="23"/>
      <c r="AC25" s="2"/>
      <c r="AD25" s="2"/>
      <c r="AE25" s="1"/>
      <c r="AG25" s="6"/>
      <c r="AH25" s="24"/>
      <c r="AI25" s="1"/>
      <c r="AJ25" s="1"/>
      <c r="AK25" s="23"/>
      <c r="AL25" s="23"/>
      <c r="AM25" s="2"/>
      <c r="AN25" s="2"/>
      <c r="AO25" s="1"/>
      <c r="AQ25" s="6"/>
      <c r="AR25" s="24"/>
      <c r="AS25" s="1"/>
      <c r="AT25" s="1"/>
      <c r="AU25" s="23"/>
      <c r="AV25" s="23"/>
      <c r="AW25" s="2"/>
      <c r="AX25" s="2"/>
      <c r="AY25" s="1"/>
      <c r="BA25" s="6"/>
      <c r="BB25" s="24"/>
      <c r="BC25" s="1"/>
      <c r="BD25" s="1"/>
      <c r="BE25" s="23"/>
      <c r="BF25" s="23"/>
      <c r="BG25" s="2"/>
      <c r="BH25" s="2"/>
      <c r="BI25" s="1"/>
      <c r="BK25" s="6"/>
      <c r="BL25" s="24"/>
      <c r="BM25" s="1"/>
      <c r="BN25" s="1"/>
      <c r="BO25" s="23"/>
      <c r="BP25" s="23"/>
      <c r="BQ25" s="2"/>
      <c r="BR25" s="2"/>
      <c r="BS25" s="1"/>
      <c r="BU25" s="6"/>
      <c r="BV25" s="24"/>
      <c r="BW25" s="1"/>
      <c r="BX25" s="1"/>
      <c r="BY25" s="23"/>
      <c r="BZ25" s="23"/>
      <c r="CA25" s="2"/>
      <c r="CB25" s="2"/>
      <c r="CC25" s="1"/>
      <c r="CE25" s="6"/>
      <c r="CF25" s="24"/>
      <c r="CG25" s="1"/>
      <c r="CH25" s="1"/>
      <c r="CI25" s="23"/>
      <c r="CJ25" s="23"/>
      <c r="CK25" s="2"/>
      <c r="CL25" s="2"/>
      <c r="CM25" s="1"/>
      <c r="CO25" s="6"/>
      <c r="CP25" s="24"/>
      <c r="CQ25" s="1"/>
      <c r="CR25" s="1"/>
      <c r="CS25" s="23"/>
      <c r="CT25" s="23"/>
      <c r="CU25" s="2"/>
      <c r="CV25" s="2"/>
      <c r="CW25" s="1"/>
      <c r="CY25" s="6"/>
      <c r="CZ25" s="24"/>
      <c r="DA25" s="1"/>
      <c r="DB25" s="1"/>
      <c r="DC25" s="23"/>
      <c r="DD25" s="23"/>
      <c r="DE25" s="2"/>
      <c r="DF25" s="2"/>
      <c r="DG25" s="1"/>
      <c r="DI25" s="6"/>
      <c r="DJ25" s="24"/>
      <c r="DK25" s="1"/>
      <c r="DL25" s="1"/>
      <c r="DM25" s="23"/>
      <c r="DN25" s="23"/>
      <c r="DO25" s="2"/>
      <c r="DP25" s="2"/>
      <c r="DQ25" s="1"/>
      <c r="DS25" s="6"/>
      <c r="DT25" s="24"/>
      <c r="DU25" s="1"/>
      <c r="DV25" s="1"/>
      <c r="DW25" s="23"/>
      <c r="DX25" s="23"/>
      <c r="DY25" s="2"/>
      <c r="DZ25" s="2"/>
      <c r="EA25" s="1"/>
      <c r="EC25" s="6"/>
      <c r="ED25" s="24"/>
      <c r="EE25" s="1"/>
      <c r="EF25" s="1"/>
      <c r="EG25" s="23"/>
      <c r="EH25" s="23"/>
      <c r="EI25" s="2"/>
      <c r="EJ25" s="2"/>
      <c r="EK25" s="1"/>
      <c r="EM25" s="6"/>
      <c r="EN25" s="24"/>
      <c r="EO25" s="1"/>
      <c r="EP25" s="1"/>
      <c r="EQ25" s="23"/>
      <c r="ER25" s="23"/>
      <c r="ES25" s="2"/>
      <c r="ET25" s="2"/>
      <c r="EU25" s="1"/>
      <c r="EW25" s="6"/>
      <c r="EX25" s="24"/>
      <c r="EY25" s="1"/>
      <c r="EZ25" s="1"/>
      <c r="FA25" s="23"/>
      <c r="FB25" s="23"/>
      <c r="FC25" s="2"/>
      <c r="FD25" s="2"/>
      <c r="FE25" s="1"/>
      <c r="FG25" s="6"/>
      <c r="FH25" s="24"/>
      <c r="FI25" s="1"/>
      <c r="FJ25" s="1"/>
      <c r="FK25" s="23"/>
      <c r="FL25" s="23"/>
      <c r="FM25" s="2"/>
      <c r="FN25" s="2"/>
      <c r="FO25" s="1"/>
      <c r="FQ25" s="6"/>
      <c r="FR25" s="24"/>
      <c r="FS25" s="1"/>
      <c r="FT25" s="1"/>
      <c r="FU25" s="23"/>
      <c r="FV25" s="23"/>
      <c r="FW25" s="2"/>
      <c r="FX25" s="2"/>
      <c r="FY25" s="1"/>
      <c r="GA25" s="6"/>
      <c r="GB25" s="24"/>
      <c r="GC25" s="1"/>
      <c r="GD25" s="1"/>
      <c r="GE25" s="23"/>
      <c r="GF25" s="23"/>
      <c r="GG25" s="2"/>
      <c r="GH25" s="2"/>
      <c r="GI25" s="1"/>
      <c r="GK25" s="6"/>
      <c r="GL25" s="24"/>
      <c r="GM25" s="1"/>
      <c r="GN25" s="1"/>
      <c r="GO25" s="23"/>
      <c r="GP25" s="23"/>
      <c r="GQ25" s="2"/>
      <c r="GR25" s="2"/>
      <c r="GS25" s="1"/>
      <c r="GU25" s="6"/>
      <c r="GV25" s="24"/>
      <c r="GW25" s="1"/>
      <c r="GX25" s="1"/>
      <c r="GY25" s="23"/>
      <c r="GZ25" s="23"/>
      <c r="HA25" s="2"/>
      <c r="HB25" s="2"/>
      <c r="HC25" s="1"/>
      <c r="HE25" s="6"/>
      <c r="HF25" s="24"/>
      <c r="HG25" s="1"/>
      <c r="HH25" s="1"/>
      <c r="HI25" s="23"/>
      <c r="HJ25" s="23"/>
      <c r="HK25" s="2"/>
      <c r="HL25" s="2"/>
      <c r="HM25" s="1"/>
      <c r="HO25" s="6"/>
      <c r="HP25" s="24"/>
      <c r="HQ25" s="1"/>
      <c r="HR25" s="1"/>
      <c r="HS25" s="23"/>
      <c r="HT25" s="23"/>
      <c r="HU25" s="2"/>
      <c r="HV25" s="2"/>
      <c r="HW25" s="1"/>
      <c r="HY25" s="6"/>
      <c r="HZ25" s="24"/>
      <c r="IA25" s="1"/>
      <c r="IB25" s="1"/>
      <c r="IC25" s="23"/>
      <c r="ID25" s="23"/>
      <c r="IE25" s="2"/>
      <c r="IF25" s="2"/>
      <c r="IG25" s="1"/>
      <c r="II25" s="6"/>
      <c r="IJ25" s="24"/>
      <c r="IK25" s="1"/>
      <c r="IL25" s="1"/>
      <c r="IM25" s="23"/>
      <c r="IN25" s="23"/>
      <c r="IO25" s="2"/>
      <c r="IP25" s="2"/>
      <c r="IQ25" s="1"/>
      <c r="IS25" s="6"/>
      <c r="IT25" s="24"/>
      <c r="IU25" s="1"/>
      <c r="IV25" s="1"/>
    </row>
    <row r="26" spans="1:11" ht="12.75">
      <c r="A26">
        <v>55</v>
      </c>
      <c r="B26" s="7" t="s">
        <v>20</v>
      </c>
      <c r="C26" s="16" t="s">
        <v>21</v>
      </c>
      <c r="D26" s="2">
        <v>1324</v>
      </c>
      <c r="E26" t="s">
        <v>17</v>
      </c>
      <c r="F26">
        <v>-73</v>
      </c>
      <c r="G26">
        <v>19</v>
      </c>
      <c r="H26" s="3">
        <v>2</v>
      </c>
      <c r="I26" s="2">
        <f>D26/H26</f>
        <v>662</v>
      </c>
      <c r="J26" s="2">
        <v>1548522</v>
      </c>
      <c r="K26" s="2"/>
    </row>
    <row r="27" spans="1:11" ht="12.75">
      <c r="A27">
        <v>59</v>
      </c>
      <c r="B27" s="7" t="s">
        <v>41</v>
      </c>
      <c r="C27" s="16" t="s">
        <v>12</v>
      </c>
      <c r="D27" s="2">
        <v>864</v>
      </c>
      <c r="E27" t="s">
        <v>42</v>
      </c>
      <c r="F27">
        <v>-58</v>
      </c>
      <c r="G27">
        <v>9</v>
      </c>
      <c r="H27" s="3">
        <v>2</v>
      </c>
      <c r="I27" s="30">
        <f>D27/H27</f>
        <v>432</v>
      </c>
      <c r="J27" s="2">
        <v>394041</v>
      </c>
      <c r="K27" s="2"/>
    </row>
    <row r="28" ht="12.75">
      <c r="I28" s="30"/>
    </row>
    <row r="29" spans="2:9" ht="12.75">
      <c r="B29" s="14" t="s">
        <v>6</v>
      </c>
      <c r="D29" s="24"/>
      <c r="G29" s="23"/>
      <c r="H29" s="23"/>
      <c r="I29" s="30"/>
    </row>
    <row r="30" spans="1:10" ht="12.75">
      <c r="A30" s="1">
        <v>37</v>
      </c>
      <c r="B30" s="1" t="s">
        <v>58</v>
      </c>
      <c r="C30" s="6" t="s">
        <v>43</v>
      </c>
      <c r="D30" s="24">
        <v>10822</v>
      </c>
      <c r="E30" s="1" t="s">
        <v>53</v>
      </c>
      <c r="G30" s="23">
        <v>1</v>
      </c>
      <c r="H30" s="23">
        <v>15</v>
      </c>
      <c r="I30" s="30">
        <f>D30/H30</f>
        <v>721.4666666666667</v>
      </c>
      <c r="J30" s="2">
        <v>10822</v>
      </c>
    </row>
    <row r="31" spans="1:10" ht="12.75">
      <c r="A31" s="1">
        <v>47</v>
      </c>
      <c r="B31" s="1" t="s">
        <v>57</v>
      </c>
      <c r="C31" s="6" t="s">
        <v>52</v>
      </c>
      <c r="D31" s="24">
        <v>2881</v>
      </c>
      <c r="E31" s="1" t="s">
        <v>86</v>
      </c>
      <c r="G31" s="23">
        <v>1</v>
      </c>
      <c r="H31" s="23">
        <v>3</v>
      </c>
      <c r="I31" s="30">
        <f>D31/H31</f>
        <v>960.3333333333334</v>
      </c>
      <c r="J31" s="2">
        <v>2881</v>
      </c>
    </row>
    <row r="32" spans="4:9" ht="12.75">
      <c r="D32" s="24"/>
      <c r="G32" s="23"/>
      <c r="H32" s="23"/>
      <c r="I32" s="30"/>
    </row>
    <row r="34" spans="2:11" ht="12.75">
      <c r="B34" s="9" t="s">
        <v>15</v>
      </c>
      <c r="D34" s="10"/>
      <c r="K34" s="13"/>
    </row>
    <row r="35" spans="2:11" ht="12.75">
      <c r="B35" s="1" t="s">
        <v>80</v>
      </c>
      <c r="K35" s="13"/>
    </row>
    <row r="36" ht="12.75">
      <c r="K36" s="13"/>
    </row>
    <row r="37" spans="2:11" ht="12.75">
      <c r="B37" s="1" t="s">
        <v>81</v>
      </c>
      <c r="K37" s="13"/>
    </row>
    <row r="38" ht="12.75">
      <c r="K38" s="13"/>
    </row>
    <row r="39" spans="2:11" ht="12.75">
      <c r="B39" s="1" t="s">
        <v>82</v>
      </c>
      <c r="D39" s="10"/>
      <c r="K39" s="19"/>
    </row>
    <row r="40" ht="12.75">
      <c r="K40" s="19"/>
    </row>
    <row r="41" spans="2:11" ht="12.75">
      <c r="B41" s="1" t="s">
        <v>87</v>
      </c>
      <c r="K41" s="13"/>
    </row>
    <row r="42" ht="12.75">
      <c r="K42" s="13"/>
    </row>
    <row r="43" spans="2:11" ht="12.75">
      <c r="B43" s="1" t="s">
        <v>89</v>
      </c>
      <c r="C43" s="26"/>
      <c r="K43" s="13"/>
    </row>
    <row r="44" ht="12.75">
      <c r="K44" s="13"/>
    </row>
    <row r="45" spans="2:11" ht="12.75">
      <c r="B45" s="11" t="s">
        <v>7</v>
      </c>
      <c r="K45" s="13"/>
    </row>
    <row r="46" ht="12.75">
      <c r="K46" s="13"/>
    </row>
    <row r="47" spans="2:11" ht="12.75">
      <c r="B47" s="9" t="s">
        <v>63</v>
      </c>
      <c r="K47" s="21"/>
    </row>
    <row r="48" spans="2:11" ht="12.75">
      <c r="B48" s="1" t="s">
        <v>64</v>
      </c>
      <c r="C48" s="6" t="s">
        <v>76</v>
      </c>
      <c r="K48" s="21"/>
    </row>
    <row r="49" spans="2:11" ht="12.75">
      <c r="B49" s="1" t="s">
        <v>65</v>
      </c>
      <c r="C49" s="6" t="s">
        <v>77</v>
      </c>
      <c r="K49" s="21"/>
    </row>
    <row r="50" spans="2:11" ht="12.75">
      <c r="B50" s="1" t="s">
        <v>66</v>
      </c>
      <c r="C50" s="6" t="s">
        <v>10</v>
      </c>
      <c r="K50" s="21"/>
    </row>
    <row r="51" spans="2:11" ht="12.75">
      <c r="B51" s="1" t="s">
        <v>67</v>
      </c>
      <c r="C51" s="6" t="s">
        <v>78</v>
      </c>
      <c r="K51" s="21"/>
    </row>
    <row r="52" spans="2:11" ht="12.75">
      <c r="B52" s="1" t="s">
        <v>68</v>
      </c>
      <c r="C52" s="6" t="s">
        <v>12</v>
      </c>
      <c r="K52" s="21"/>
    </row>
    <row r="53" spans="2:11" ht="12.75">
      <c r="B53" s="1" t="s">
        <v>69</v>
      </c>
      <c r="C53" s="6" t="s">
        <v>12</v>
      </c>
      <c r="K53" s="21"/>
    </row>
    <row r="54" spans="2:11" ht="12.75">
      <c r="B54" s="1" t="s">
        <v>70</v>
      </c>
      <c r="C54" s="6" t="s">
        <v>52</v>
      </c>
      <c r="K54" s="21"/>
    </row>
    <row r="55" spans="2:11" ht="12.75">
      <c r="B55" s="1" t="s">
        <v>71</v>
      </c>
      <c r="C55" s="6" t="s">
        <v>10</v>
      </c>
      <c r="K55" s="21"/>
    </row>
    <row r="56" spans="2:11" ht="12.75">
      <c r="B56" s="1" t="s">
        <v>72</v>
      </c>
      <c r="C56" s="6" t="s">
        <v>11</v>
      </c>
      <c r="K56" s="21"/>
    </row>
    <row r="57" spans="2:3" ht="12.75">
      <c r="B57" s="1" t="s">
        <v>73</v>
      </c>
      <c r="C57" s="6" t="s">
        <v>79</v>
      </c>
    </row>
    <row r="58" spans="2:3" ht="12.75">
      <c r="B58" s="1" t="s">
        <v>74</v>
      </c>
      <c r="C58" s="6" t="s">
        <v>10</v>
      </c>
    </row>
    <row r="59" spans="2:3" ht="12.75">
      <c r="B59" s="1" t="s">
        <v>75</v>
      </c>
      <c r="C59" s="6" t="s">
        <v>10</v>
      </c>
    </row>
    <row r="65" ht="12.75">
      <c r="C65" s="1"/>
    </row>
    <row r="66" ht="12.75">
      <c r="C66" s="1"/>
    </row>
    <row r="67" ht="12.75">
      <c r="C67" s="1"/>
    </row>
  </sheetData>
  <printOptions gridLines="1" headings="1"/>
  <pageMargins left="0.7480314960629921" right="0.7480314960629921" top="0.3937007874015748" bottom="0.3937007874015748" header="0.5118110236220472" footer="0.5118110236220472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sperkins</dc:creator>
  <cp:keywords/>
  <dc:description/>
  <cp:lastModifiedBy>sperkins</cp:lastModifiedBy>
  <cp:lastPrinted>2007-07-23T13:50:21Z</cp:lastPrinted>
  <dcterms:created xsi:type="dcterms:W3CDTF">2003-03-10T14:35:23Z</dcterms:created>
  <dcterms:modified xsi:type="dcterms:W3CDTF">2007-10-29T16:45:51Z</dcterms:modified>
  <cp:category/>
  <cp:version/>
  <cp:contentType/>
  <cp:contentStatus/>
</cp:coreProperties>
</file>