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<sst xmlns="http://schemas.openxmlformats.org/spreadsheetml/2006/main" count="126" uniqueCount="89">
  <si>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</si>
  <si>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</si>
  <si>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</si>
  <si>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</si>
  <si>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</si>
  <si>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</si>
  <si>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</si>
  <si>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</si>
  <si>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</si>
  <si>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</si>
  <si>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</si>
  <si>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</si>
  <si>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</si>
  <si>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</si>
  <si>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</si>
  <si>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</si>
  <si>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</si>
  <si>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</si>
  <si>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20th Century Fox</t>
  </si>
  <si>
    <t>Paramount</t>
  </si>
  <si>
    <t>Sony Pictures</t>
  </si>
  <si>
    <t>Artificial Eye</t>
  </si>
  <si>
    <t>Tamara Drewe</t>
  </si>
  <si>
    <t>Soda Pictures</t>
  </si>
  <si>
    <t>Despicable Me</t>
  </si>
  <si>
    <t>The Social Network</t>
  </si>
  <si>
    <t>Vampires Suck</t>
  </si>
  <si>
    <t>Wall Street: Money Never Sleeps</t>
  </si>
  <si>
    <t>Made in Dagenham</t>
  </si>
  <si>
    <t xml:space="preserve"> UK</t>
  </si>
  <si>
    <t>Over Your Cities Grass Will Grow</t>
  </si>
  <si>
    <t>Paranormal Activity 2</t>
  </si>
  <si>
    <t>Easy A</t>
  </si>
  <si>
    <t>Africa United</t>
  </si>
  <si>
    <t>The Arbor</t>
  </si>
  <si>
    <t>Verve Pictures</t>
  </si>
  <si>
    <t>Alpha and Omega</t>
  </si>
  <si>
    <t>Jhootha Hi Sahi</t>
  </si>
  <si>
    <t>India/UK</t>
  </si>
  <si>
    <t>D15 Limited</t>
  </si>
  <si>
    <t>Sweden</t>
  </si>
  <si>
    <t>Mr Nice</t>
  </si>
  <si>
    <t>Eone</t>
  </si>
  <si>
    <t>The Illusionist</t>
  </si>
  <si>
    <t>Momentum Pictures</t>
  </si>
  <si>
    <t>The Hunter</t>
  </si>
  <si>
    <t>Burke and Hare</t>
  </si>
  <si>
    <t>Saw 3D</t>
  </si>
  <si>
    <t>Entertainment</t>
  </si>
  <si>
    <t>The Kids Are All Right</t>
  </si>
  <si>
    <t>Forbidden</t>
  </si>
  <si>
    <t>Park Circus</t>
  </si>
  <si>
    <t>Involuntary</t>
  </si>
  <si>
    <t>Trinity</t>
  </si>
  <si>
    <t>Iran/Germany</t>
  </si>
  <si>
    <t>Weekend 29 October - 31 October 2010 UK box office</t>
  </si>
  <si>
    <t>Openers next week - 5 November 2010</t>
  </si>
  <si>
    <t>Lions Gate</t>
  </si>
  <si>
    <t>Eone Film</t>
  </si>
  <si>
    <t>UK* films in top 15: 3</t>
  </si>
  <si>
    <t>UK* share of top 15 gross:  8.5%</t>
  </si>
  <si>
    <t>Against last year:  -3%</t>
  </si>
  <si>
    <t>Against last weekend:  +5%</t>
  </si>
  <si>
    <t>Rolling 52 week ranking: 22nd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</si>
  <si>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</si>
  <si>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Saw 3D </t>
    </r>
    <r>
      <rPr>
        <sz val="10"/>
        <rFont val="Arial"/>
        <family val="2"/>
      </rPr>
      <t xml:space="preserve">includes £658,964 from 337 previews; the Weekend Gross for </t>
    </r>
    <r>
      <rPr>
        <i/>
        <sz val="10"/>
        <rFont val="Arial"/>
        <family val="2"/>
      </rPr>
      <t>Burke and Hare</t>
    </r>
    <r>
      <rPr>
        <sz val="10"/>
        <rFont val="Arial"/>
        <family val="2"/>
      </rPr>
      <t xml:space="preserve"> includes £177,853 from 277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</si>
  <si>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Paranormal Activity 2 </t>
    </r>
    <r>
      <rPr>
        <sz val="10"/>
        <rFont val="Arial"/>
        <family val="2"/>
      </rPr>
      <t xml:space="preserve">have decreased by 44%; excluding previews the takings for </t>
    </r>
    <r>
      <rPr>
        <i/>
        <sz val="10"/>
        <rFont val="Arial"/>
        <family val="2"/>
      </rPr>
      <t>Alpha and Omega</t>
    </r>
    <r>
      <rPr>
        <sz val="10"/>
        <rFont val="Arial"/>
        <family val="2"/>
      </rPr>
      <t xml:space="preserve"> have increased by 7%</t>
    </r>
  </si>
  <si>
    <t>Another Year</t>
  </si>
  <si>
    <t>Momentum</t>
  </si>
  <si>
    <t>Jackass 3 (3-D)</t>
  </si>
  <si>
    <t>Let Me In</t>
  </si>
  <si>
    <t>Due Date</t>
  </si>
  <si>
    <t>Chikku Bukku</t>
  </si>
  <si>
    <t>Ayngaran</t>
  </si>
  <si>
    <t>Golmaal 3</t>
  </si>
  <si>
    <t>Eros</t>
  </si>
  <si>
    <t>Mammoth</t>
  </si>
  <si>
    <t>Soda</t>
  </si>
  <si>
    <t>Red and White</t>
  </si>
  <si>
    <t>Kaleidescope</t>
  </si>
  <si>
    <t>Red</t>
  </si>
  <si>
    <t>Life as We Know It</t>
  </si>
  <si>
    <t>Legend of the Guardians: The Owls of Ga'Hoole</t>
  </si>
  <si>
    <t>Ind</t>
  </si>
  <si>
    <t>Den/Ger/Swe</t>
  </si>
  <si>
    <t>Indonesia</t>
  </si>
  <si>
    <t>SoulBoy</t>
  </si>
  <si>
    <t>Spiderhole</t>
  </si>
  <si>
    <t>Ire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</si>
</sst>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169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 horizontal="center"/>
    </xf>
    <xf numFmtId="164" fontId="43" fillId="0" borderId="0" xfId="0" applyNumberFormat="1" applyFont="1" applyAlignment="1">
      <alignment horizontal="right"/>
    </xf>
    <xf numFmtId="164" fontId="43" fillId="0" borderId="0" xfId="58" applyNumberFormat="1" applyFont="1" applyAlignment="1">
      <alignment/>
    </xf>
    <xf numFmtId="164" fontId="43" fillId="0" borderId="0" xfId="58" applyNumberFormat="1" applyFont="1" applyAlignment="1">
      <alignment horizontal="center"/>
    </xf>
    <xf numFmtId="0" fontId="44" fillId="0" borderId="0" xfId="0" applyFont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1" fontId="3" fillId="33" borderId="0" xfId="42" applyNumberFormat="1" applyFont="1" applyFill="1" applyAlignment="1">
      <alignment horizontal="right" vertical="top" shrinkToFit="1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8" customWidth="1"/>
    <col min="2" max="2" width="40.7109375" style="8" customWidth="1"/>
    <col min="3" max="3" width="23.8515625" style="12" customWidth="1"/>
    <col min="4" max="4" width="16.7109375" style="12" customWidth="1"/>
    <col min="5" max="5" width="24.421875" style="8" customWidth="1"/>
    <col min="6" max="6" width="8.57421875" style="8" customWidth="1"/>
    <col min="7" max="7" width="9.140625" style="8" customWidth="1"/>
    <col min="8" max="8" width="10.421875" style="8" customWidth="1"/>
    <col min="9" max="9" width="11.28125" style="12" bestFit="1" customWidth="1"/>
    <col min="10" max="10" width="15.140625" style="12" customWidth="1"/>
    <col min="11" max="16384" width="9.140625" style="8" customWidth="1"/>
  </cols>
  <sheetData>
    <row r="1" spans="2:3" ht="12.75">
      <c r="B1" s="1" t="s">
        <v>55</v>
      </c>
      <c r="C1" s="15"/>
    </row>
    <row r="2" spans="1:10" ht="51">
      <c r="A2" s="2" t="s">
        <v>0</v>
      </c>
      <c r="B2" s="2" t="s">
        <v>1</v>
      </c>
      <c r="C2" s="9" t="s">
        <v>2</v>
      </c>
      <c r="D2" s="9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</row>
    <row r="3" spans="1:10" ht="12.75">
      <c r="A3" s="8">
        <v>1</v>
      </c>
      <c r="B3" s="8" t="s">
        <v>47</v>
      </c>
      <c r="C3" s="15" t="s">
        <v>10</v>
      </c>
      <c r="D3" s="12">
        <v>3600083</v>
      </c>
      <c r="E3" s="8" t="s">
        <v>57</v>
      </c>
      <c r="F3" s="39">
        <v>0</v>
      </c>
      <c r="G3" s="8">
        <v>1</v>
      </c>
      <c r="H3" s="8">
        <v>382</v>
      </c>
      <c r="I3" s="21">
        <f>D3/H3</f>
        <v>9424.30104712042</v>
      </c>
      <c r="J3" s="12">
        <v>3600083</v>
      </c>
    </row>
    <row r="4" spans="1:10" ht="12.75">
      <c r="A4" s="8">
        <v>2</v>
      </c>
      <c r="B4" s="8" t="s">
        <v>24</v>
      </c>
      <c r="C4" s="15" t="s">
        <v>10</v>
      </c>
      <c r="D4" s="12">
        <v>2581073</v>
      </c>
      <c r="E4" s="8" t="s">
        <v>17</v>
      </c>
      <c r="F4" s="40">
        <v>0</v>
      </c>
      <c r="G4" s="8">
        <v>3</v>
      </c>
      <c r="H4" s="8">
        <v>532</v>
      </c>
      <c r="I4" s="21">
        <f aca="true" t="shared" si="0" ref="I4:I17">D4/H4</f>
        <v>4851.640977443609</v>
      </c>
      <c r="J4" s="12">
        <v>15069277</v>
      </c>
    </row>
    <row r="5" spans="1:10" ht="12.75">
      <c r="A5" s="8">
        <v>3</v>
      </c>
      <c r="B5" s="8" t="s">
        <v>31</v>
      </c>
      <c r="C5" s="15" t="s">
        <v>10</v>
      </c>
      <c r="D5" s="12">
        <v>1845337</v>
      </c>
      <c r="E5" s="8" t="s">
        <v>19</v>
      </c>
      <c r="F5" s="42">
        <v>-51</v>
      </c>
      <c r="G5" s="8">
        <v>2</v>
      </c>
      <c r="H5" s="8">
        <v>393</v>
      </c>
      <c r="I5" s="21">
        <f t="shared" si="0"/>
        <v>4695.513994910942</v>
      </c>
      <c r="J5" s="12">
        <v>8298602</v>
      </c>
    </row>
    <row r="6" spans="1:10" ht="12.75">
      <c r="A6" s="8">
        <v>4</v>
      </c>
      <c r="B6" s="8" t="s">
        <v>80</v>
      </c>
      <c r="C6" s="15" t="s">
        <v>10</v>
      </c>
      <c r="D6" s="12">
        <v>1184344</v>
      </c>
      <c r="E6" s="8" t="s">
        <v>58</v>
      </c>
      <c r="F6" s="41">
        <v>-29</v>
      </c>
      <c r="G6" s="8">
        <v>2</v>
      </c>
      <c r="H6" s="8">
        <v>413</v>
      </c>
      <c r="I6" s="21">
        <f t="shared" si="0"/>
        <v>2867.6610169491523</v>
      </c>
      <c r="J6" s="12">
        <v>4340958</v>
      </c>
    </row>
    <row r="7" spans="1:10" ht="12.75">
      <c r="A7" s="8">
        <v>5</v>
      </c>
      <c r="B7" s="8" t="s">
        <v>25</v>
      </c>
      <c r="C7" s="15" t="s">
        <v>10</v>
      </c>
      <c r="D7" s="12">
        <v>1070411</v>
      </c>
      <c r="E7" s="8" t="s">
        <v>20</v>
      </c>
      <c r="F7" s="41">
        <v>-30</v>
      </c>
      <c r="G7" s="8">
        <v>3</v>
      </c>
      <c r="H7" s="8">
        <v>415</v>
      </c>
      <c r="I7" s="21">
        <f t="shared" si="0"/>
        <v>2579.3036144578314</v>
      </c>
      <c r="J7" s="12">
        <v>7868168</v>
      </c>
    </row>
    <row r="8" spans="1:10" ht="12.75">
      <c r="A8" s="8">
        <v>6</v>
      </c>
      <c r="B8" s="8" t="s">
        <v>46</v>
      </c>
      <c r="C8" s="15" t="s">
        <v>11</v>
      </c>
      <c r="D8" s="12">
        <v>942894</v>
      </c>
      <c r="E8" s="12" t="s">
        <v>48</v>
      </c>
      <c r="F8" s="39">
        <v>0</v>
      </c>
      <c r="G8" s="8">
        <v>1</v>
      </c>
      <c r="H8" s="8">
        <v>390</v>
      </c>
      <c r="I8" s="21">
        <f t="shared" si="0"/>
        <v>2417.6769230769232</v>
      </c>
      <c r="J8" s="12">
        <v>942894</v>
      </c>
    </row>
    <row r="9" spans="1:10" ht="12.75">
      <c r="A9" s="8">
        <v>7</v>
      </c>
      <c r="B9" s="8" t="s">
        <v>82</v>
      </c>
      <c r="C9" s="24" t="s">
        <v>10</v>
      </c>
      <c r="D9" s="12">
        <v>502951</v>
      </c>
      <c r="E9" s="12" t="s">
        <v>15</v>
      </c>
      <c r="F9" s="42">
        <v>-32</v>
      </c>
      <c r="G9" s="8">
        <v>2</v>
      </c>
      <c r="H9" s="8">
        <v>482</v>
      </c>
      <c r="I9" s="21">
        <f t="shared" si="0"/>
        <v>1043.466804979253</v>
      </c>
      <c r="J9" s="12">
        <v>2183353</v>
      </c>
    </row>
    <row r="10" spans="1:10" ht="12.75">
      <c r="A10" s="8">
        <v>8</v>
      </c>
      <c r="B10" s="8" t="s">
        <v>36</v>
      </c>
      <c r="C10" s="15" t="s">
        <v>10</v>
      </c>
      <c r="D10" s="12">
        <v>458812</v>
      </c>
      <c r="E10" s="8" t="s">
        <v>57</v>
      </c>
      <c r="F10" s="42">
        <v>-29</v>
      </c>
      <c r="G10" s="8">
        <v>2</v>
      </c>
      <c r="H10" s="8">
        <v>407</v>
      </c>
      <c r="I10" s="21">
        <f t="shared" si="0"/>
        <v>1127.3022113022114</v>
      </c>
      <c r="J10" s="12">
        <v>2007219</v>
      </c>
    </row>
    <row r="11" spans="1:10" ht="12.75">
      <c r="A11" s="8">
        <v>9</v>
      </c>
      <c r="B11" s="8" t="s">
        <v>49</v>
      </c>
      <c r="C11" s="15" t="s">
        <v>10</v>
      </c>
      <c r="D11" s="12">
        <v>411960</v>
      </c>
      <c r="E11" s="8" t="s">
        <v>17</v>
      </c>
      <c r="F11" s="36">
        <v>0</v>
      </c>
      <c r="G11" s="8">
        <v>1</v>
      </c>
      <c r="H11" s="8">
        <v>203</v>
      </c>
      <c r="I11" s="21">
        <f t="shared" si="0"/>
        <v>2029.35960591133</v>
      </c>
      <c r="J11" s="12">
        <v>411960</v>
      </c>
    </row>
    <row r="12" spans="1:10" ht="12.75">
      <c r="A12" s="8">
        <v>10</v>
      </c>
      <c r="B12" s="8" t="s">
        <v>26</v>
      </c>
      <c r="C12" s="15" t="s">
        <v>10</v>
      </c>
      <c r="D12" s="12">
        <v>313911</v>
      </c>
      <c r="E12" s="8" t="s">
        <v>18</v>
      </c>
      <c r="F12" s="40">
        <v>-41</v>
      </c>
      <c r="G12" s="8">
        <v>3</v>
      </c>
      <c r="H12" s="8">
        <v>347</v>
      </c>
      <c r="I12" s="21">
        <f t="shared" si="0"/>
        <v>904.64265129683</v>
      </c>
      <c r="J12" s="12">
        <v>2990692</v>
      </c>
    </row>
    <row r="13" spans="1:10" ht="12.75">
      <c r="A13" s="8">
        <v>11</v>
      </c>
      <c r="B13" s="8" t="s">
        <v>32</v>
      </c>
      <c r="C13" s="15" t="s">
        <v>10</v>
      </c>
      <c r="D13" s="12">
        <v>149044</v>
      </c>
      <c r="E13" s="12" t="s">
        <v>20</v>
      </c>
      <c r="F13" s="41">
        <v>-46</v>
      </c>
      <c r="G13" s="8">
        <v>2</v>
      </c>
      <c r="H13" s="8">
        <v>203</v>
      </c>
      <c r="I13" s="21">
        <f t="shared" si="0"/>
        <v>734.2068965517242</v>
      </c>
      <c r="J13" s="12">
        <v>773795</v>
      </c>
    </row>
    <row r="14" spans="1:10" ht="12.75">
      <c r="A14" s="8">
        <v>12</v>
      </c>
      <c r="B14" s="8" t="s">
        <v>27</v>
      </c>
      <c r="C14" s="15" t="s">
        <v>10</v>
      </c>
      <c r="D14" s="12">
        <v>124832</v>
      </c>
      <c r="E14" s="12" t="s">
        <v>18</v>
      </c>
      <c r="F14" s="40">
        <v>-52</v>
      </c>
      <c r="G14" s="8">
        <v>4</v>
      </c>
      <c r="H14" s="8">
        <v>145</v>
      </c>
      <c r="I14" s="21">
        <f t="shared" si="0"/>
        <v>860.9103448275862</v>
      </c>
      <c r="J14" s="12">
        <v>3984300</v>
      </c>
    </row>
    <row r="15" spans="1:10" ht="12.75">
      <c r="A15" s="8">
        <v>13</v>
      </c>
      <c r="B15" s="8" t="s">
        <v>81</v>
      </c>
      <c r="C15" s="15" t="s">
        <v>10</v>
      </c>
      <c r="D15" s="12">
        <v>124360</v>
      </c>
      <c r="E15" s="12" t="s">
        <v>15</v>
      </c>
      <c r="F15" s="40">
        <v>-53</v>
      </c>
      <c r="G15" s="8">
        <v>4</v>
      </c>
      <c r="H15" s="8">
        <v>185</v>
      </c>
      <c r="I15" s="21">
        <f t="shared" si="0"/>
        <v>672.2162162162163</v>
      </c>
      <c r="J15" s="12">
        <v>3291887</v>
      </c>
    </row>
    <row r="16" spans="1:10" ht="12.75">
      <c r="A16" s="8">
        <v>14</v>
      </c>
      <c r="B16" s="8" t="s">
        <v>33</v>
      </c>
      <c r="C16" s="15" t="s">
        <v>11</v>
      </c>
      <c r="D16" s="12">
        <v>105151</v>
      </c>
      <c r="E16" s="8" t="s">
        <v>15</v>
      </c>
      <c r="F16" s="40">
        <v>-41</v>
      </c>
      <c r="G16" s="8">
        <v>2</v>
      </c>
      <c r="H16" s="8">
        <v>191</v>
      </c>
      <c r="I16" s="21">
        <f t="shared" si="0"/>
        <v>550.5287958115183</v>
      </c>
      <c r="J16" s="12">
        <v>545556</v>
      </c>
    </row>
    <row r="17" spans="1:10" ht="12.75">
      <c r="A17" s="8">
        <v>15</v>
      </c>
      <c r="B17" s="8" t="s">
        <v>28</v>
      </c>
      <c r="C17" s="15" t="s">
        <v>11</v>
      </c>
      <c r="D17" s="12">
        <v>94110</v>
      </c>
      <c r="E17" s="8" t="s">
        <v>19</v>
      </c>
      <c r="F17" s="40">
        <v>-40</v>
      </c>
      <c r="G17" s="8">
        <v>5</v>
      </c>
      <c r="H17" s="8">
        <v>142</v>
      </c>
      <c r="I17" s="21">
        <f t="shared" si="0"/>
        <v>662.7464788732394</v>
      </c>
      <c r="J17" s="12">
        <v>3307713</v>
      </c>
    </row>
    <row r="18" spans="1:10" ht="12.75">
      <c r="A18" s="4"/>
      <c r="B18" s="4" t="s">
        <v>12</v>
      </c>
      <c r="C18" s="16"/>
      <c r="D18" s="10">
        <f>SUM(D3:D17)</f>
        <v>13509273</v>
      </c>
      <c r="E18" s="4"/>
      <c r="F18" s="13"/>
      <c r="G18" s="13"/>
      <c r="H18" s="44">
        <f>SUM(H3:H17)</f>
        <v>4830</v>
      </c>
      <c r="I18" s="10">
        <f>D18/H18</f>
        <v>2796.9509316770186</v>
      </c>
      <c r="J18" s="10">
        <f>SUM(J3:J17)</f>
        <v>59616457</v>
      </c>
    </row>
    <row r="19" spans="1:10" s="18" customFormat="1" ht="12.75">
      <c r="A19" s="6"/>
      <c r="B19" s="6"/>
      <c r="C19" s="17"/>
      <c r="D19" s="11"/>
      <c r="E19" s="6"/>
      <c r="F19" s="6"/>
      <c r="G19" s="6"/>
      <c r="H19" s="7"/>
      <c r="I19" s="11"/>
      <c r="J19" s="11"/>
    </row>
    <row r="20" spans="2:10" ht="12.75">
      <c r="B20" s="18"/>
      <c r="C20" s="20"/>
      <c r="D20" s="21"/>
      <c r="E20" s="18"/>
      <c r="F20" s="18"/>
      <c r="G20" s="18"/>
      <c r="H20" s="18"/>
      <c r="I20" s="21"/>
      <c r="J20" s="21"/>
    </row>
    <row r="21" spans="2:10" ht="12.75">
      <c r="B21" s="19" t="s">
        <v>13</v>
      </c>
      <c r="C21" s="20"/>
      <c r="D21" s="21"/>
      <c r="E21" s="18"/>
      <c r="F21" s="18"/>
      <c r="G21" s="18"/>
      <c r="H21" s="22"/>
      <c r="I21" s="21"/>
      <c r="J21" s="21"/>
    </row>
    <row r="22" spans="1:11" ht="12.75">
      <c r="A22" s="18">
        <v>22</v>
      </c>
      <c r="B22" s="18" t="s">
        <v>41</v>
      </c>
      <c r="C22" s="46" t="s">
        <v>11</v>
      </c>
      <c r="D22" s="21">
        <v>26331</v>
      </c>
      <c r="E22" s="21" t="s">
        <v>42</v>
      </c>
      <c r="F22" s="23">
        <v>-31</v>
      </c>
      <c r="G22" s="18">
        <v>4</v>
      </c>
      <c r="H22" s="18">
        <v>58</v>
      </c>
      <c r="I22" s="21">
        <f aca="true" t="shared" si="1" ref="I22:I28">D22/H22</f>
        <v>453.98275862068965</v>
      </c>
      <c r="J22" s="21">
        <v>717081</v>
      </c>
      <c r="K22" s="18"/>
    </row>
    <row r="23" spans="1:11" ht="12.75">
      <c r="A23" s="18">
        <v>25</v>
      </c>
      <c r="B23" s="18" t="s">
        <v>37</v>
      </c>
      <c r="C23" s="20" t="s">
        <v>38</v>
      </c>
      <c r="D23" s="21">
        <v>15823</v>
      </c>
      <c r="E23" s="21" t="s">
        <v>39</v>
      </c>
      <c r="F23" s="23">
        <v>-52</v>
      </c>
      <c r="G23" s="18">
        <v>2</v>
      </c>
      <c r="H23" s="18">
        <v>17</v>
      </c>
      <c r="I23" s="37">
        <f t="shared" si="1"/>
        <v>930.7647058823529</v>
      </c>
      <c r="J23" s="21">
        <v>71052</v>
      </c>
      <c r="K23" s="18"/>
    </row>
    <row r="24" spans="1:11" ht="12.75">
      <c r="A24" s="18">
        <v>29</v>
      </c>
      <c r="B24" s="18" t="s">
        <v>34</v>
      </c>
      <c r="C24" s="20" t="s">
        <v>11</v>
      </c>
      <c r="D24" s="21">
        <v>7532</v>
      </c>
      <c r="E24" s="21" t="s">
        <v>35</v>
      </c>
      <c r="F24" s="23">
        <v>-55</v>
      </c>
      <c r="G24" s="18">
        <v>2</v>
      </c>
      <c r="H24" s="18">
        <v>15</v>
      </c>
      <c r="I24" s="37">
        <f t="shared" si="1"/>
        <v>502.1333333333333</v>
      </c>
      <c r="J24" s="21">
        <v>39491</v>
      </c>
      <c r="K24" s="18"/>
    </row>
    <row r="25" spans="1:11" ht="12.75">
      <c r="A25" s="18">
        <v>40</v>
      </c>
      <c r="B25" s="18" t="s">
        <v>43</v>
      </c>
      <c r="C25" s="46" t="s">
        <v>29</v>
      </c>
      <c r="D25" s="21">
        <v>3755</v>
      </c>
      <c r="E25" s="18" t="s">
        <v>15</v>
      </c>
      <c r="F25" s="47">
        <v>-34</v>
      </c>
      <c r="G25" s="18">
        <v>11</v>
      </c>
      <c r="H25" s="18">
        <v>6</v>
      </c>
      <c r="I25" s="21">
        <f t="shared" si="1"/>
        <v>625.8333333333334</v>
      </c>
      <c r="J25" s="21">
        <v>870688</v>
      </c>
      <c r="K25" s="18"/>
    </row>
    <row r="26" spans="1:11" ht="12.75">
      <c r="A26" s="18">
        <v>67</v>
      </c>
      <c r="B26" s="18" t="s">
        <v>22</v>
      </c>
      <c r="C26" s="46" t="s">
        <v>11</v>
      </c>
      <c r="D26" s="21">
        <v>294</v>
      </c>
      <c r="E26" s="18" t="s">
        <v>44</v>
      </c>
      <c r="F26" s="47">
        <v>-94</v>
      </c>
      <c r="G26" s="18">
        <v>8</v>
      </c>
      <c r="H26" s="18">
        <v>3</v>
      </c>
      <c r="I26" s="21">
        <f t="shared" si="1"/>
        <v>98</v>
      </c>
      <c r="J26" s="21">
        <v>2552563</v>
      </c>
      <c r="K26" s="18"/>
    </row>
    <row r="27" spans="1:11" ht="12.75">
      <c r="A27" s="18">
        <v>68</v>
      </c>
      <c r="B27" s="18" t="s">
        <v>86</v>
      </c>
      <c r="C27" s="46" t="s">
        <v>11</v>
      </c>
      <c r="D27" s="21">
        <v>292</v>
      </c>
      <c r="E27" s="18" t="s">
        <v>23</v>
      </c>
      <c r="F27" s="47">
        <v>-83</v>
      </c>
      <c r="G27" s="18">
        <v>9</v>
      </c>
      <c r="H27" s="18">
        <v>1</v>
      </c>
      <c r="I27" s="21">
        <f t="shared" si="1"/>
        <v>292</v>
      </c>
      <c r="J27" s="21">
        <v>83255</v>
      </c>
      <c r="K27" s="18"/>
    </row>
    <row r="28" spans="1:11" ht="12.75">
      <c r="A28" s="18">
        <v>72</v>
      </c>
      <c r="B28" s="18" t="s">
        <v>30</v>
      </c>
      <c r="C28" s="46" t="s">
        <v>11</v>
      </c>
      <c r="D28" s="21">
        <v>108</v>
      </c>
      <c r="E28" s="21" t="s">
        <v>21</v>
      </c>
      <c r="F28" s="23">
        <v>-83</v>
      </c>
      <c r="G28" s="18">
        <v>3</v>
      </c>
      <c r="H28" s="18">
        <v>1</v>
      </c>
      <c r="I28" s="21">
        <f t="shared" si="1"/>
        <v>108</v>
      </c>
      <c r="J28" s="21">
        <v>9404</v>
      </c>
      <c r="K28" s="18"/>
    </row>
    <row r="29" spans="1:11" ht="12.75">
      <c r="A29" s="28"/>
      <c r="B29" s="28"/>
      <c r="C29" s="31"/>
      <c r="D29" s="30"/>
      <c r="E29" s="28"/>
      <c r="F29" s="29"/>
      <c r="G29" s="28"/>
      <c r="H29" s="28"/>
      <c r="I29" s="30"/>
      <c r="J29" s="30"/>
      <c r="K29" s="28"/>
    </row>
    <row r="30" spans="1:11" ht="12.75">
      <c r="A30" s="18"/>
      <c r="B30" s="19" t="s">
        <v>16</v>
      </c>
      <c r="C30" s="21"/>
      <c r="D30" s="21"/>
      <c r="E30" s="18"/>
      <c r="F30" s="23"/>
      <c r="G30" s="18"/>
      <c r="H30" s="18"/>
      <c r="I30" s="21"/>
      <c r="J30" s="21"/>
      <c r="K30" s="18"/>
    </row>
    <row r="31" spans="1:11" ht="12.75">
      <c r="A31" s="18">
        <v>35</v>
      </c>
      <c r="B31" s="18" t="s">
        <v>45</v>
      </c>
      <c r="C31" s="45" t="s">
        <v>54</v>
      </c>
      <c r="D31" s="21">
        <v>5777</v>
      </c>
      <c r="E31" s="21" t="s">
        <v>21</v>
      </c>
      <c r="F31" s="23">
        <v>0</v>
      </c>
      <c r="G31" s="18">
        <v>1</v>
      </c>
      <c r="H31" s="18">
        <v>5</v>
      </c>
      <c r="I31" s="37">
        <f>D31/H31</f>
        <v>1155.4</v>
      </c>
      <c r="J31" s="21">
        <f>SUM(D31)</f>
        <v>5777</v>
      </c>
      <c r="K31" s="18"/>
    </row>
    <row r="32" spans="1:11" ht="12.75">
      <c r="A32" s="18">
        <v>48</v>
      </c>
      <c r="B32" s="18" t="s">
        <v>52</v>
      </c>
      <c r="C32" s="20" t="s">
        <v>40</v>
      </c>
      <c r="D32" s="21">
        <v>2426</v>
      </c>
      <c r="E32" s="21" t="s">
        <v>53</v>
      </c>
      <c r="F32" s="23">
        <v>0</v>
      </c>
      <c r="G32" s="18">
        <v>1</v>
      </c>
      <c r="H32" s="18">
        <v>6</v>
      </c>
      <c r="I32" s="37">
        <f>D32/H32</f>
        <v>404.3333333333333</v>
      </c>
      <c r="J32" s="21">
        <f>SUM(D32)</f>
        <v>2426</v>
      </c>
      <c r="K32" s="18"/>
    </row>
    <row r="33" spans="1:11" ht="12.75">
      <c r="A33" s="18">
        <v>52</v>
      </c>
      <c r="B33" s="18" t="s">
        <v>50</v>
      </c>
      <c r="C33" s="45" t="s">
        <v>10</v>
      </c>
      <c r="D33" s="21">
        <v>1545</v>
      </c>
      <c r="E33" s="21" t="s">
        <v>51</v>
      </c>
      <c r="F33" s="23">
        <v>0</v>
      </c>
      <c r="G33" s="18">
        <v>1</v>
      </c>
      <c r="H33" s="18">
        <v>1</v>
      </c>
      <c r="I33" s="37">
        <f>D33/H33</f>
        <v>1545</v>
      </c>
      <c r="J33" s="21">
        <f>SUM(D33)</f>
        <v>1545</v>
      </c>
      <c r="K33" s="18"/>
    </row>
    <row r="34" spans="1:11" ht="12.75">
      <c r="A34" s="18">
        <v>53</v>
      </c>
      <c r="B34" s="21" t="s">
        <v>87</v>
      </c>
      <c r="C34" s="20" t="s">
        <v>88</v>
      </c>
      <c r="D34" s="21">
        <v>1422</v>
      </c>
      <c r="E34" s="21" t="s">
        <v>77</v>
      </c>
      <c r="F34" s="23">
        <v>0</v>
      </c>
      <c r="G34" s="18">
        <v>1</v>
      </c>
      <c r="H34" s="18">
        <v>1</v>
      </c>
      <c r="I34" s="37">
        <f>D34/H34</f>
        <v>1422</v>
      </c>
      <c r="J34" s="21">
        <f>SUM(D34)</f>
        <v>1422</v>
      </c>
      <c r="K34" s="18"/>
    </row>
    <row r="35" spans="2:10" ht="12.75">
      <c r="B35" s="18"/>
      <c r="C35" s="20"/>
      <c r="D35" s="21"/>
      <c r="E35" s="21"/>
      <c r="F35" s="18"/>
      <c r="J35" s="21"/>
    </row>
    <row r="36" spans="2:6" ht="12.75">
      <c r="B36" s="18"/>
      <c r="C36" s="20"/>
      <c r="D36" s="21"/>
      <c r="E36" s="21"/>
      <c r="F36" s="18"/>
    </row>
    <row r="37" spans="1:8" ht="12.75">
      <c r="A37" s="25"/>
      <c r="B37" s="5" t="s">
        <v>14</v>
      </c>
      <c r="C37" s="26"/>
      <c r="D37" s="32"/>
      <c r="E37" s="25"/>
      <c r="G37" s="14"/>
      <c r="H37" s="14"/>
    </row>
    <row r="38" spans="1:5" ht="12.75">
      <c r="A38" s="25"/>
      <c r="B38" s="8" t="s">
        <v>62</v>
      </c>
      <c r="C38" s="27"/>
      <c r="D38" s="33"/>
      <c r="E38" s="25"/>
    </row>
    <row r="39" spans="1:5" ht="12.75">
      <c r="A39" s="25"/>
      <c r="B39" s="25"/>
      <c r="C39" s="26"/>
      <c r="D39" s="27"/>
      <c r="E39" s="25"/>
    </row>
    <row r="40" spans="1:5" ht="12.75">
      <c r="A40" s="25"/>
      <c r="B40" s="8" t="s">
        <v>61</v>
      </c>
      <c r="C40" s="26"/>
      <c r="D40" s="27"/>
      <c r="E40" s="25"/>
    </row>
    <row r="41" spans="1:5" ht="12.75">
      <c r="A41" s="25"/>
      <c r="C41" s="26"/>
      <c r="D41" s="27"/>
      <c r="E41" s="25"/>
    </row>
    <row r="42" spans="1:5" ht="12.75">
      <c r="A42" s="25"/>
      <c r="B42" s="8" t="s">
        <v>63</v>
      </c>
      <c r="C42" s="26"/>
      <c r="D42" s="27"/>
      <c r="E42" s="25"/>
    </row>
    <row r="43" spans="1:5" ht="12.75">
      <c r="A43" s="25"/>
      <c r="C43" s="26"/>
      <c r="D43" s="33"/>
      <c r="E43" s="25"/>
    </row>
    <row r="44" spans="1:5" ht="12.75">
      <c r="A44" s="25"/>
      <c r="B44" s="8" t="s">
        <v>59</v>
      </c>
      <c r="C44" s="26"/>
      <c r="D44" s="27"/>
      <c r="E44" s="25"/>
    </row>
    <row r="45" spans="1:5" ht="12.75">
      <c r="A45" s="25"/>
      <c r="C45" s="26"/>
      <c r="D45" s="27"/>
      <c r="E45" s="25"/>
    </row>
    <row r="46" spans="1:5" ht="12.75">
      <c r="A46" s="25"/>
      <c r="B46" s="8" t="s">
        <v>60</v>
      </c>
      <c r="C46" s="34"/>
      <c r="D46" s="27"/>
      <c r="E46" s="25"/>
    </row>
    <row r="47" spans="1:5" ht="12.75">
      <c r="A47" s="25"/>
      <c r="B47" s="35"/>
      <c r="C47" s="34"/>
      <c r="D47" s="27"/>
      <c r="E47" s="25"/>
    </row>
    <row r="48" spans="1:5" ht="12.75">
      <c r="A48" s="25"/>
      <c r="B48" s="43" t="s">
        <v>64</v>
      </c>
      <c r="C48" s="26"/>
      <c r="D48" s="27"/>
      <c r="E48" s="25"/>
    </row>
    <row r="49" spans="1:5" ht="12.75">
      <c r="A49" s="25"/>
      <c r="B49" s="8" t="s">
        <v>65</v>
      </c>
      <c r="C49" s="26"/>
      <c r="D49" s="27"/>
      <c r="E49" s="25"/>
    </row>
    <row r="50" spans="1:5" ht="12.75">
      <c r="A50" s="25"/>
      <c r="B50" s="8" t="s">
        <v>66</v>
      </c>
      <c r="C50" s="26"/>
      <c r="D50" s="27"/>
      <c r="E50" s="25"/>
    </row>
    <row r="51" spans="1:10" ht="12.75">
      <c r="A51" s="25"/>
      <c r="B51" s="18"/>
      <c r="C51" s="31"/>
      <c r="D51" s="30"/>
      <c r="E51" s="28"/>
      <c r="F51" s="18"/>
      <c r="G51" s="18"/>
      <c r="H51" s="18"/>
      <c r="I51" s="21"/>
      <c r="J51" s="21"/>
    </row>
    <row r="52" spans="1:5" ht="12.75">
      <c r="A52" s="25"/>
      <c r="B52" s="5" t="s">
        <v>56</v>
      </c>
      <c r="C52" s="26"/>
      <c r="D52" s="27"/>
      <c r="E52" s="25"/>
    </row>
    <row r="53" spans="2:5" ht="12.75">
      <c r="B53" s="8" t="s">
        <v>67</v>
      </c>
      <c r="C53" s="38" t="s">
        <v>11</v>
      </c>
      <c r="D53" s="12" t="s">
        <v>68</v>
      </c>
      <c r="E53" s="12"/>
    </row>
    <row r="54" spans="2:5" ht="12.75">
      <c r="B54" s="8" t="s">
        <v>69</v>
      </c>
      <c r="C54" s="38" t="s">
        <v>10</v>
      </c>
      <c r="D54" s="12" t="s">
        <v>19</v>
      </c>
      <c r="E54" s="12"/>
    </row>
    <row r="55" spans="2:5" ht="12.75">
      <c r="B55" s="8" t="s">
        <v>70</v>
      </c>
      <c r="C55" s="15" t="s">
        <v>10</v>
      </c>
      <c r="D55" s="12" t="s">
        <v>19</v>
      </c>
      <c r="E55" s="12"/>
    </row>
    <row r="56" spans="2:5" ht="12.75">
      <c r="B56" s="8" t="s">
        <v>71</v>
      </c>
      <c r="C56" s="15" t="s">
        <v>10</v>
      </c>
      <c r="D56" s="12" t="s">
        <v>15</v>
      </c>
      <c r="E56" s="12"/>
    </row>
    <row r="57" spans="1:5" ht="12.75">
      <c r="A57" s="25"/>
      <c r="B57" s="8" t="s">
        <v>72</v>
      </c>
      <c r="C57" s="15" t="s">
        <v>83</v>
      </c>
      <c r="D57" s="12" t="s">
        <v>73</v>
      </c>
      <c r="E57" s="25"/>
    </row>
    <row r="58" spans="1:5" ht="12.75">
      <c r="A58" s="25"/>
      <c r="B58" s="8" t="s">
        <v>74</v>
      </c>
      <c r="C58" s="15" t="s">
        <v>83</v>
      </c>
      <c r="D58" s="12" t="s">
        <v>75</v>
      </c>
      <c r="E58" s="25"/>
    </row>
    <row r="59" spans="1:5" ht="12.75">
      <c r="A59" s="25"/>
      <c r="B59" s="8" t="s">
        <v>76</v>
      </c>
      <c r="C59" s="15" t="s">
        <v>84</v>
      </c>
      <c r="D59" s="12" t="s">
        <v>77</v>
      </c>
      <c r="E59" s="25"/>
    </row>
    <row r="60" spans="1:5" ht="12.75">
      <c r="A60" s="25"/>
      <c r="B60" s="8" t="s">
        <v>78</v>
      </c>
      <c r="C60" s="15" t="s">
        <v>85</v>
      </c>
      <c r="D60" s="12" t="s">
        <v>79</v>
      </c>
      <c r="E60" s="25"/>
    </row>
    <row r="61" spans="1:5" ht="12.75">
      <c r="A61" s="25"/>
      <c r="B61" s="25"/>
      <c r="C61" s="27"/>
      <c r="D61" s="27"/>
      <c r="E61" s="2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2010-11-02T14:54:19Z</dcterms:modified>
  <cp:category/>
  <cp:version/>
  <cp:contentType/>
  <cp:contentStatus/>
</cp:coreProperties>
</file>