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990" windowWidth="18975" windowHeight="10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<sst xmlns="http://schemas.openxmlformats.org/spreadsheetml/2006/main" count="200" uniqueCount="132">
  <si>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</si>
  <si>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</si>
  <si>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</si>
  <si>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</si>
  <si>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</si>
  <si>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</si>
  <si>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</si>
  <si>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</si>
  <si>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</si>
  <si>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</si>
  <si>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</si>
  <si>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</si>
  <si>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</si>
  <si>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</si>
  <si>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Other openers</t>
  </si>
  <si>
    <t>Comments on this week's top 15 results</t>
  </si>
  <si>
    <t>* Includes domestic productions and co-productions</t>
  </si>
  <si>
    <t>eOne Films</t>
  </si>
  <si>
    <t>Artificial Eye</t>
  </si>
  <si>
    <t>Momentum</t>
  </si>
  <si>
    <t>UK/Ger/Fra</t>
  </si>
  <si>
    <t>Skyfall</t>
  </si>
  <si>
    <t>Universal</t>
  </si>
  <si>
    <t>Quartet</t>
  </si>
  <si>
    <t>UK/USA</t>
  </si>
  <si>
    <t>Warner Bros</t>
  </si>
  <si>
    <t>StudioCanal</t>
  </si>
  <si>
    <t>I Give It a Year</t>
  </si>
  <si>
    <t>Lore</t>
  </si>
  <si>
    <t>Cloud Atlas</t>
  </si>
  <si>
    <t>UK/Ger/Aus</t>
  </si>
  <si>
    <t xml:space="preserve">UK </t>
  </si>
  <si>
    <t>Verve</t>
  </si>
  <si>
    <t>Broken</t>
  </si>
  <si>
    <t>Song for Marion</t>
  </si>
  <si>
    <t>Ire</t>
  </si>
  <si>
    <t>Metrodome</t>
  </si>
  <si>
    <t>Shell</t>
  </si>
  <si>
    <t>Dogwoof</t>
  </si>
  <si>
    <t>Ind</t>
  </si>
  <si>
    <t>Side Effects</t>
  </si>
  <si>
    <t>Wreck-It Ralph</t>
  </si>
  <si>
    <t>Les Miserables</t>
  </si>
  <si>
    <t>20th Century Fox</t>
  </si>
  <si>
    <t>Identity Thief</t>
  </si>
  <si>
    <t>GI Joe: Retaliation</t>
  </si>
  <si>
    <t>Good Vibrations</t>
  </si>
  <si>
    <t>Trance</t>
  </si>
  <si>
    <t>BFI</t>
  </si>
  <si>
    <t>Disney</t>
  </si>
  <si>
    <t>Paramount</t>
  </si>
  <si>
    <t>Entertainment</t>
  </si>
  <si>
    <t>The Works</t>
  </si>
  <si>
    <t>Jack the Giant Slayer</t>
  </si>
  <si>
    <t>Welcome to the Punch</t>
  </si>
  <si>
    <t>Vogue</t>
  </si>
  <si>
    <t>Tur</t>
  </si>
  <si>
    <t>The Spirit of '45</t>
  </si>
  <si>
    <t>The Croods</t>
  </si>
  <si>
    <t>Dark Skies</t>
  </si>
  <si>
    <t>Spring Breakers</t>
  </si>
  <si>
    <t>Vertigo</t>
  </si>
  <si>
    <t>All Things to All Men</t>
  </si>
  <si>
    <t>Muscolo Group</t>
  </si>
  <si>
    <t>Papadopoulos &amp; Sons</t>
  </si>
  <si>
    <t>Miracle</t>
  </si>
  <si>
    <t>The weekend gross for:</t>
  </si>
  <si>
    <r>
      <t>Excluding previews the weekend gross for:</t>
    </r>
  </si>
  <si>
    <t>Daddy Cool Munde Fool</t>
  </si>
  <si>
    <t>First Position</t>
  </si>
  <si>
    <t>Flying Blind</t>
  </si>
  <si>
    <t>Nautanki Saala</t>
  </si>
  <si>
    <t>Oblivion</t>
  </si>
  <si>
    <t>Pilgrim Hill</t>
  </si>
  <si>
    <t>Scary Movie 5</t>
  </si>
  <si>
    <t>Simon Killer</t>
  </si>
  <si>
    <t>Theorem (Re: 2013)</t>
  </si>
  <si>
    <t>Urban Vibez</t>
  </si>
  <si>
    <t>Soda</t>
  </si>
  <si>
    <t>The Gatekeepers</t>
  </si>
  <si>
    <t>Fr/Ger/Israel/Bel</t>
  </si>
  <si>
    <t>Bollywood Film</t>
  </si>
  <si>
    <t>Element</t>
  </si>
  <si>
    <t>Eureka</t>
  </si>
  <si>
    <t>Ita</t>
  </si>
  <si>
    <t>UK* films in top 15: 2</t>
  </si>
  <si>
    <t>Weekend 12 April - 14 April 2013 UK box office</t>
  </si>
  <si>
    <t>BAFTA Shorts 2013</t>
  </si>
  <si>
    <t>Canakkale Yolun Sonu</t>
  </si>
  <si>
    <t xml:space="preserve"> - </t>
  </si>
  <si>
    <t>Studiocanal</t>
  </si>
  <si>
    <t>eOne</t>
  </si>
  <si>
    <t>The Host</t>
  </si>
  <si>
    <t>Independent Cinema Office</t>
  </si>
  <si>
    <t>Against last weekend: 34%</t>
  </si>
  <si>
    <t>Against last year: -11%</t>
  </si>
  <si>
    <t>Rolling 52 week ranking: 31st</t>
  </si>
  <si>
    <t>UK* share of top 15 gross: 11%</t>
  </si>
  <si>
    <r>
      <rPr>
        <i/>
        <sz val="10"/>
        <rFont val="Arial"/>
        <family val="2"/>
      </rPr>
      <t xml:space="preserve">Dark Skies </t>
    </r>
    <r>
      <rPr>
        <sz val="10"/>
        <rFont val="Arial"/>
        <family val="2"/>
      </rPr>
      <t>has decreased by 56%</t>
    </r>
  </si>
  <si>
    <r>
      <t>Spring Breakers</t>
    </r>
    <r>
      <rPr>
        <sz val="10"/>
        <rFont val="Arial"/>
        <family val="2"/>
      </rPr>
      <t xml:space="preserve"> has decreased by 63%</t>
    </r>
  </si>
  <si>
    <r>
      <rPr>
        <i/>
        <sz val="10"/>
        <rFont val="Arial"/>
        <family val="2"/>
      </rPr>
      <t>Oblivion</t>
    </r>
    <r>
      <rPr>
        <sz val="10"/>
        <rFont val="Arial"/>
        <family val="2"/>
      </rPr>
      <t xml:space="preserve"> includes £1,02,093 from 490 previews</t>
    </r>
  </si>
  <si>
    <t>Ek Thi Daayan</t>
  </si>
  <si>
    <t>Evil Dead</t>
  </si>
  <si>
    <t>Gouravam</t>
  </si>
  <si>
    <t>Promised Land</t>
  </si>
  <si>
    <t>Rebellion</t>
  </si>
  <si>
    <t>Tattoo Nation</t>
  </si>
  <si>
    <t>Udhayam NH4</t>
  </si>
  <si>
    <t>Eros</t>
  </si>
  <si>
    <t>Ayngaran</t>
  </si>
  <si>
    <t>Arrow</t>
  </si>
  <si>
    <t>Lions Gate</t>
  </si>
  <si>
    <t>D&amp;E Entertainment</t>
  </si>
  <si>
    <t>Bait</t>
  </si>
  <si>
    <t>Aus</t>
  </si>
  <si>
    <t>Pol/Ger</t>
  </si>
  <si>
    <t>USA/UAE</t>
  </si>
  <si>
    <t>The Words</t>
  </si>
  <si>
    <t>Openers next week - 19 April 2013</t>
  </si>
  <si>
    <t>The Place Beyond the Pines</t>
  </si>
  <si>
    <t>Oz: The Great and Powerful</t>
  </si>
  <si>
    <t>The Odd Life of Timothy Green</t>
  </si>
  <si>
    <t>F*ck for Forest</t>
  </si>
  <si>
    <t>King of the Travellers</t>
  </si>
  <si>
    <t>Love is All You Need</t>
  </si>
  <si>
    <t>Me and You</t>
  </si>
  <si>
    <t>Olympus has Fallen</t>
  </si>
  <si>
    <t>USA/Fra</t>
  </si>
  <si>
    <t>Den/Swe/It/Fra/Ger</t>
  </si>
  <si>
    <t>Fra</t>
  </si>
  <si>
    <t>Sony Pictures</t>
  </si>
  <si>
    <r>
      <t xml:space="preserve">The Place Beyond the Pines </t>
    </r>
    <r>
      <rPr>
        <sz val="10"/>
        <rFont val="Arial"/>
        <family val="2"/>
      </rPr>
      <t>includes £10,990 from 4 previews</t>
    </r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</si>
</sst>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</numFmts>
  <fonts count="46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left" vertical="top" shrinkToFit="1"/>
    </xf>
    <xf numFmtId="1" fontId="2" fillId="33" borderId="0" xfId="0" applyNumberFormat="1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left" vertical="top" shrinkToFit="1"/>
    </xf>
    <xf numFmtId="174" fontId="2" fillId="0" borderId="0" xfId="0" applyNumberFormat="1" applyFont="1" applyFill="1" applyAlignment="1">
      <alignment horizontal="center" vertical="center" shrinkToFit="1"/>
    </xf>
    <xf numFmtId="174" fontId="2" fillId="0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2" fillId="0" borderId="0" xfId="0" applyNumberFormat="1" applyFont="1" applyFill="1" applyAlignment="1">
      <alignment horizontal="right" vertical="top" shrinkToFit="1"/>
    </xf>
    <xf numFmtId="1" fontId="0" fillId="0" borderId="0" xfId="0" applyNumberFormat="1" applyFont="1" applyFill="1" applyAlignment="1">
      <alignment horizontal="right"/>
    </xf>
    <xf numFmtId="175" fontId="0" fillId="0" borderId="0" xfId="0" applyNumberFormat="1" applyFont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75" fontId="0" fillId="0" borderId="0" xfId="0" applyNumberFormat="1" applyFont="1" applyFill="1" applyAlignment="1">
      <alignment/>
    </xf>
    <xf numFmtId="175" fontId="2" fillId="33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75" fontId="0" fillId="0" borderId="0" xfId="0" applyNumberFormat="1" applyFont="1" applyFill="1" applyAlignment="1">
      <alignment horizontal="right"/>
    </xf>
    <xf numFmtId="175" fontId="0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center" wrapText="1"/>
    </xf>
    <xf numFmtId="175" fontId="0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1" fontId="2" fillId="33" borderId="0" xfId="0" applyNumberFormat="1" applyFont="1" applyFill="1" applyAlignment="1">
      <alignment horizontal="right" wrapText="1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 applyAlignment="1">
      <alignment horizontal="right"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75" fontId="0" fillId="0" borderId="0" xfId="0" applyNumberFormat="1" applyFont="1" applyFill="1" applyAlignment="1">
      <alignment horizontal="right" vertical="top" shrinkToFit="1"/>
    </xf>
    <xf numFmtId="1" fontId="0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left" indent="1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Fill="1" applyAlignment="1">
      <alignment horizontal="left" indent="1"/>
    </xf>
    <xf numFmtId="0" fontId="5" fillId="0" borderId="0" xfId="69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5" fontId="0" fillId="0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 vertical="center"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 horizontal="left"/>
    </xf>
    <xf numFmtId="0" fontId="45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80" fontId="4" fillId="0" borderId="0" xfId="69" applyNumberFormat="1" applyFont="1" applyAlignment="1">
      <alignment horizontal="left"/>
      <protection/>
    </xf>
    <xf numFmtId="175" fontId="5" fillId="0" borderId="0" xfId="69" applyNumberFormat="1" applyFont="1" applyAlignment="1">
      <alignment horizontal="left"/>
      <protection/>
    </xf>
    <xf numFmtId="175" fontId="5" fillId="0" borderId="0" xfId="69" applyNumberFormat="1" applyFont="1" applyAlignment="1">
      <alignment/>
      <protection/>
    </xf>
    <xf numFmtId="1" fontId="5" fillId="0" borderId="0" xfId="69" applyNumberFormat="1" applyFont="1" applyAlignment="1">
      <alignment horizontal="left"/>
      <protection/>
    </xf>
    <xf numFmtId="1" fontId="5" fillId="0" borderId="0" xfId="69" applyNumberFormat="1" applyFont="1" applyFill="1" applyAlignment="1">
      <alignment/>
      <protection/>
    </xf>
    <xf numFmtId="0" fontId="1" fillId="0" borderId="0" xfId="107" applyFont="1" applyAlignment="1">
      <alignment wrapText="1"/>
      <protection/>
    </xf>
    <xf numFmtId="183" fontId="1" fillId="0" borderId="0" xfId="52" applyNumberFormat="1" applyFont="1" applyAlignment="1">
      <alignment wrapText="1"/>
    </xf>
    <xf numFmtId="9" fontId="1" fillId="0" borderId="0" xfId="123" applyFont="1" applyAlignment="1">
      <alignment wrapText="1"/>
    </xf>
    <xf numFmtId="0" fontId="0" fillId="0" borderId="0" xfId="107">
      <alignment/>
      <protection/>
    </xf>
    <xf numFmtId="183" fontId="0" fillId="0" borderId="0" xfId="52" applyNumberFormat="1" applyFont="1" applyAlignment="1">
      <alignment/>
    </xf>
    <xf numFmtId="1" fontId="0" fillId="0" borderId="0" xfId="123" applyNumberFormat="1" applyFont="1" applyAlignment="1">
      <alignment/>
    </xf>
    <xf numFmtId="1" fontId="0" fillId="0" borderId="0" xfId="123" applyNumberFormat="1" applyFont="1" applyAlignment="1">
      <alignment horizontal="right"/>
    </xf>
    <xf numFmtId="0" fontId="0" fillId="0" borderId="0" xfId="107" applyFont="1">
      <alignment/>
      <protection/>
    </xf>
    <xf numFmtId="5" fontId="0" fillId="0" borderId="0" xfId="49" applyNumberFormat="1" applyFont="1" applyAlignment="1">
      <alignment/>
    </xf>
    <xf numFmtId="1" fontId="0" fillId="0" borderId="0" xfId="107" applyNumberFormat="1">
      <alignment/>
      <protection/>
    </xf>
    <xf numFmtId="5" fontId="0" fillId="0" borderId="0" xfId="52" applyNumberFormat="1" applyFont="1" applyAlignment="1">
      <alignment/>
    </xf>
    <xf numFmtId="188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_Sheet1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1" xfId="68"/>
    <cellStyle name="Normal 11 2" xfId="69"/>
    <cellStyle name="Normal 11_Sheet1" xfId="70"/>
    <cellStyle name="Normal 12" xfId="71"/>
    <cellStyle name="Normal 13" xfId="72"/>
    <cellStyle name="Normal 13 2" xfId="73"/>
    <cellStyle name="Normal 14" xfId="74"/>
    <cellStyle name="Normal 14 2" xfId="75"/>
    <cellStyle name="Normal 15" xfId="76"/>
    <cellStyle name="Normal 15 2" xfId="77"/>
    <cellStyle name="Normal 16" xfId="78"/>
    <cellStyle name="Normal 16 2" xfId="79"/>
    <cellStyle name="Normal 17" xfId="80"/>
    <cellStyle name="Normal 17 2" xfId="81"/>
    <cellStyle name="Normal 18" xfId="82"/>
    <cellStyle name="Normal 2" xfId="83"/>
    <cellStyle name="Normal 2 2" xfId="84"/>
    <cellStyle name="Normal 2 3" xfId="85"/>
    <cellStyle name="Normal 3" xfId="86"/>
    <cellStyle name="Normal 3 2" xfId="87"/>
    <cellStyle name="Normal 3 3" xfId="88"/>
    <cellStyle name="Normal 3_Sheet1" xfId="89"/>
    <cellStyle name="Normal 4" xfId="90"/>
    <cellStyle name="Normal 4 2" xfId="91"/>
    <cellStyle name="Normal 4 3" xfId="92"/>
    <cellStyle name="Normal 4_Sheet1" xfId="93"/>
    <cellStyle name="Normal 5" xfId="94"/>
    <cellStyle name="Normal 6" xfId="95"/>
    <cellStyle name="Normal 6 2" xfId="96"/>
    <cellStyle name="Normal 6 3" xfId="97"/>
    <cellStyle name="Normal 6_Sheet1" xfId="98"/>
    <cellStyle name="Normal 7" xfId="99"/>
    <cellStyle name="Normal 7 2" xfId="100"/>
    <cellStyle name="Normal 8" xfId="101"/>
    <cellStyle name="Normal 8 2" xfId="102"/>
    <cellStyle name="Normal 8_Sheet1" xfId="103"/>
    <cellStyle name="Normal 9" xfId="104"/>
    <cellStyle name="Normal 9 2" xfId="105"/>
    <cellStyle name="Normal 9_Sheet1" xfId="106"/>
    <cellStyle name="Normal_Sheet1" xfId="107"/>
    <cellStyle name="Note" xfId="108"/>
    <cellStyle name="Output" xfId="109"/>
    <cellStyle name="Percent" xfId="110"/>
    <cellStyle name="Percent 2" xfId="111"/>
    <cellStyle name="Percent 2 2" xfId="112"/>
    <cellStyle name="Percent 2 3" xfId="113"/>
    <cellStyle name="Percent 3" xfId="114"/>
    <cellStyle name="Percent 4" xfId="115"/>
    <cellStyle name="Percent 4 2" xfId="116"/>
    <cellStyle name="Percent 5" xfId="117"/>
    <cellStyle name="Percent 5 2" xfId="118"/>
    <cellStyle name="Percent 6" xfId="119"/>
    <cellStyle name="Percent 7" xfId="120"/>
    <cellStyle name="Percent 8" xfId="121"/>
    <cellStyle name="Percent 9" xfId="122"/>
    <cellStyle name="Percent_Sheet1" xfId="123"/>
    <cellStyle name="Title" xfId="124"/>
    <cellStyle name="Total" xfId="125"/>
    <cellStyle name="Warning Text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2" sqref="L2"/>
    </sheetView>
  </sheetViews>
  <sheetFormatPr defaultColWidth="9.140625" defaultRowHeight="12.75"/>
  <cols>
    <col min="1" max="1" width="6.8515625" style="1" customWidth="1"/>
    <col min="2" max="2" width="54.8515625" style="1" customWidth="1"/>
    <col min="3" max="3" width="20.28125" style="2" customWidth="1"/>
    <col min="4" max="4" width="24.57421875" style="20" customWidth="1"/>
    <col min="5" max="5" width="23.8515625" style="1" customWidth="1"/>
    <col min="6" max="8" width="12.00390625" style="16" customWidth="1"/>
    <col min="9" max="9" width="11.28125" style="26" customWidth="1"/>
    <col min="10" max="10" width="15.140625" style="26" customWidth="1"/>
    <col min="11" max="11" width="9.140625" style="1" customWidth="1"/>
    <col min="12" max="12" width="17.140625" style="1" customWidth="1"/>
    <col min="13" max="15" width="9.140625" style="1" customWidth="1"/>
    <col min="16" max="16" width="13.421875" style="1" customWidth="1"/>
    <col min="17" max="19" width="9.140625" style="1" customWidth="1"/>
    <col min="20" max="20" width="17.8515625" style="1" customWidth="1"/>
    <col min="21" max="16384" width="9.140625" style="1" customWidth="1"/>
  </cols>
  <sheetData>
    <row r="1" spans="2:3" ht="12.75">
      <c r="B1" s="3" t="s">
        <v>86</v>
      </c>
      <c r="C1" s="4"/>
    </row>
    <row r="2" spans="1:10" ht="38.25">
      <c r="A2" s="5" t="s">
        <v>0</v>
      </c>
      <c r="B2" s="5" t="s">
        <v>1</v>
      </c>
      <c r="C2" s="6" t="s">
        <v>2</v>
      </c>
      <c r="D2" s="21" t="s">
        <v>3</v>
      </c>
      <c r="E2" s="5" t="s">
        <v>4</v>
      </c>
      <c r="F2" s="30" t="s">
        <v>5</v>
      </c>
      <c r="G2" s="30" t="s">
        <v>6</v>
      </c>
      <c r="H2" s="30" t="s">
        <v>7</v>
      </c>
      <c r="I2" s="27" t="s">
        <v>8</v>
      </c>
      <c r="J2" s="27" t="s">
        <v>9</v>
      </c>
    </row>
    <row r="3" spans="1:10" ht="12.75" customHeight="1">
      <c r="A3" s="1">
        <v>1</v>
      </c>
      <c r="B3" s="63" t="s">
        <v>72</v>
      </c>
      <c r="C3" s="8" t="s">
        <v>10</v>
      </c>
      <c r="D3" s="70">
        <v>4959386</v>
      </c>
      <c r="E3" s="63" t="s">
        <v>22</v>
      </c>
      <c r="F3" s="66" t="s">
        <v>89</v>
      </c>
      <c r="G3" s="69">
        <v>1</v>
      </c>
      <c r="H3" s="69">
        <v>520</v>
      </c>
      <c r="I3" s="28">
        <f aca="true" t="shared" si="0" ref="I3:I17">D3/H3</f>
        <v>9537.280769230769</v>
      </c>
      <c r="J3" s="70">
        <v>4959386</v>
      </c>
    </row>
    <row r="4" spans="1:10" ht="12.75" customHeight="1">
      <c r="A4" s="1">
        <v>2</v>
      </c>
      <c r="B4" s="67" t="s">
        <v>58</v>
      </c>
      <c r="C4" s="8" t="s">
        <v>10</v>
      </c>
      <c r="D4" s="70">
        <v>1999475</v>
      </c>
      <c r="E4" s="67" t="s">
        <v>43</v>
      </c>
      <c r="F4" s="65">
        <v>-15.432288309504354</v>
      </c>
      <c r="G4" s="69">
        <v>4</v>
      </c>
      <c r="H4" s="69">
        <v>541</v>
      </c>
      <c r="I4" s="28">
        <f t="shared" si="0"/>
        <v>3695.887245841035</v>
      </c>
      <c r="J4" s="70">
        <v>22736517</v>
      </c>
    </row>
    <row r="5" spans="1:20" ht="12.75" customHeight="1">
      <c r="A5" s="1">
        <v>3</v>
      </c>
      <c r="B5" s="63" t="s">
        <v>74</v>
      </c>
      <c r="C5" s="8" t="s">
        <v>10</v>
      </c>
      <c r="D5" s="70">
        <v>1085932</v>
      </c>
      <c r="E5" s="67" t="s">
        <v>51</v>
      </c>
      <c r="F5" s="66" t="s">
        <v>89</v>
      </c>
      <c r="G5" s="69">
        <v>1</v>
      </c>
      <c r="H5" s="69">
        <v>413</v>
      </c>
      <c r="I5" s="28">
        <f t="shared" si="0"/>
        <v>2629.375302663438</v>
      </c>
      <c r="J5" s="70">
        <v>1085932</v>
      </c>
      <c r="L5" s="60"/>
      <c r="M5" s="60"/>
      <c r="N5" s="60"/>
      <c r="O5" s="60"/>
      <c r="P5" s="61"/>
      <c r="Q5" s="62"/>
      <c r="R5" s="60"/>
      <c r="S5" s="61"/>
      <c r="T5" s="61"/>
    </row>
    <row r="6" spans="1:20" ht="12.75" customHeight="1">
      <c r="A6" s="1">
        <v>4</v>
      </c>
      <c r="B6" s="67" t="s">
        <v>119</v>
      </c>
      <c r="C6" s="8" t="s">
        <v>10</v>
      </c>
      <c r="D6" s="70">
        <v>671119</v>
      </c>
      <c r="E6" s="67" t="s">
        <v>26</v>
      </c>
      <c r="F6" s="66" t="s">
        <v>89</v>
      </c>
      <c r="G6" s="69">
        <v>1</v>
      </c>
      <c r="H6" s="69">
        <v>114</v>
      </c>
      <c r="I6" s="28">
        <f t="shared" si="0"/>
        <v>5887.008771929824</v>
      </c>
      <c r="J6" s="70">
        <v>671119</v>
      </c>
      <c r="L6" s="63"/>
      <c r="M6" s="63"/>
      <c r="N6" s="63"/>
      <c r="O6" s="63"/>
      <c r="P6" s="64"/>
      <c r="Q6" s="65"/>
      <c r="R6" s="63"/>
      <c r="S6" s="64"/>
      <c r="T6" s="64"/>
    </row>
    <row r="7" spans="1:20" ht="12.75" customHeight="1">
      <c r="A7" s="1">
        <v>5</v>
      </c>
      <c r="B7" s="63" t="s">
        <v>45</v>
      </c>
      <c r="C7" s="8" t="s">
        <v>10</v>
      </c>
      <c r="D7" s="70">
        <v>525234</v>
      </c>
      <c r="E7" s="63" t="s">
        <v>50</v>
      </c>
      <c r="F7" s="65">
        <v>-50.45999800041878</v>
      </c>
      <c r="G7" s="69">
        <v>3</v>
      </c>
      <c r="H7" s="69">
        <v>407</v>
      </c>
      <c r="I7" s="28">
        <f t="shared" si="0"/>
        <v>1290.5012285012285</v>
      </c>
      <c r="J7" s="70">
        <v>6909942</v>
      </c>
      <c r="L7" s="63"/>
      <c r="M7" s="63"/>
      <c r="N7" s="63"/>
      <c r="O7" s="63"/>
      <c r="P7" s="64"/>
      <c r="Q7" s="65"/>
      <c r="R7" s="63"/>
      <c r="S7" s="64"/>
      <c r="T7" s="64"/>
    </row>
    <row r="8" spans="1:20" ht="12.75" customHeight="1">
      <c r="A8" s="1">
        <v>6</v>
      </c>
      <c r="B8" s="67" t="s">
        <v>53</v>
      </c>
      <c r="C8" s="8" t="s">
        <v>24</v>
      </c>
      <c r="D8" s="70">
        <v>451509</v>
      </c>
      <c r="E8" s="67" t="s">
        <v>25</v>
      </c>
      <c r="F8" s="65">
        <v>-35.97569535531717</v>
      </c>
      <c r="G8" s="69">
        <v>4</v>
      </c>
      <c r="H8" s="69">
        <v>427</v>
      </c>
      <c r="I8" s="28">
        <f t="shared" si="0"/>
        <v>1057.3981264637002</v>
      </c>
      <c r="J8" s="70">
        <v>7081962</v>
      </c>
      <c r="L8" s="63"/>
      <c r="M8" s="63"/>
      <c r="N8" s="63"/>
      <c r="O8" s="63"/>
      <c r="P8" s="64"/>
      <c r="Q8" s="65"/>
      <c r="R8" s="63"/>
      <c r="S8" s="64"/>
      <c r="T8" s="64"/>
    </row>
    <row r="9" spans="1:20" ht="12.75" customHeight="1">
      <c r="A9" s="1">
        <v>7</v>
      </c>
      <c r="B9" s="67" t="s">
        <v>120</v>
      </c>
      <c r="C9" s="8" t="s">
        <v>10</v>
      </c>
      <c r="D9" s="70">
        <v>391733</v>
      </c>
      <c r="E9" s="63" t="s">
        <v>49</v>
      </c>
      <c r="F9" s="65">
        <v>-31.791620670081734</v>
      </c>
      <c r="G9" s="69">
        <v>6</v>
      </c>
      <c r="H9" s="69">
        <v>420</v>
      </c>
      <c r="I9" s="28">
        <f t="shared" si="0"/>
        <v>932.697619047619</v>
      </c>
      <c r="J9" s="70">
        <v>14668721</v>
      </c>
      <c r="L9" s="63"/>
      <c r="M9" s="63"/>
      <c r="N9" s="63"/>
      <c r="O9" s="63"/>
      <c r="P9" s="64"/>
      <c r="Q9" s="65"/>
      <c r="R9" s="63"/>
      <c r="S9" s="64"/>
      <c r="T9" s="64"/>
    </row>
    <row r="10" spans="1:20" ht="12.75" customHeight="1">
      <c r="A10" s="1">
        <v>8</v>
      </c>
      <c r="B10" s="63" t="s">
        <v>47</v>
      </c>
      <c r="C10" s="8" t="s">
        <v>11</v>
      </c>
      <c r="D10" s="70">
        <v>339480</v>
      </c>
      <c r="E10" s="67" t="s">
        <v>43</v>
      </c>
      <c r="F10" s="65">
        <v>-52.9823676953909</v>
      </c>
      <c r="G10" s="69">
        <v>3</v>
      </c>
      <c r="H10" s="69">
        <v>365</v>
      </c>
      <c r="I10" s="28">
        <f t="shared" si="0"/>
        <v>930.082191780822</v>
      </c>
      <c r="J10" s="70">
        <v>4103341</v>
      </c>
      <c r="L10" s="63"/>
      <c r="M10" s="63"/>
      <c r="N10" s="63"/>
      <c r="O10" s="63"/>
      <c r="P10" s="64"/>
      <c r="Q10" s="65"/>
      <c r="R10" s="63"/>
      <c r="S10" s="64"/>
      <c r="T10" s="64"/>
    </row>
    <row r="11" spans="1:20" ht="12.75" customHeight="1">
      <c r="A11" s="1">
        <v>9</v>
      </c>
      <c r="B11" s="63" t="s">
        <v>59</v>
      </c>
      <c r="C11" s="8" t="s">
        <v>10</v>
      </c>
      <c r="D11" s="70">
        <v>308456</v>
      </c>
      <c r="E11" s="63" t="s">
        <v>19</v>
      </c>
      <c r="F11" s="65">
        <v>-70.10934659498346</v>
      </c>
      <c r="G11" s="69">
        <v>2</v>
      </c>
      <c r="H11" s="69">
        <v>371</v>
      </c>
      <c r="I11" s="28">
        <f t="shared" si="0"/>
        <v>831.4177897574124</v>
      </c>
      <c r="J11" s="70">
        <v>1872838</v>
      </c>
      <c r="L11" s="63"/>
      <c r="M11" s="63"/>
      <c r="N11" s="63"/>
      <c r="O11" s="63"/>
      <c r="P11" s="64"/>
      <c r="Q11" s="65"/>
      <c r="R11" s="63"/>
      <c r="S11" s="64"/>
      <c r="T11" s="64"/>
    </row>
    <row r="12" spans="1:20" ht="12.75" customHeight="1">
      <c r="A12" s="1">
        <v>10</v>
      </c>
      <c r="B12" s="67" t="s">
        <v>92</v>
      </c>
      <c r="C12" s="8" t="s">
        <v>10</v>
      </c>
      <c r="D12" s="70">
        <v>239291</v>
      </c>
      <c r="E12" s="67" t="s">
        <v>51</v>
      </c>
      <c r="F12" s="65">
        <v>-54.0044363457428</v>
      </c>
      <c r="G12" s="69">
        <v>3</v>
      </c>
      <c r="H12" s="69">
        <v>357</v>
      </c>
      <c r="I12" s="28">
        <f t="shared" si="0"/>
        <v>670.2829131652661</v>
      </c>
      <c r="J12" s="70">
        <v>3227965</v>
      </c>
      <c r="L12" s="63"/>
      <c r="M12" s="63"/>
      <c r="N12" s="63"/>
      <c r="O12" s="63"/>
      <c r="P12" s="64"/>
      <c r="Q12" s="65"/>
      <c r="R12" s="63"/>
      <c r="S12" s="64"/>
      <c r="T12" s="64"/>
    </row>
    <row r="13" spans="1:20" ht="12.75" customHeight="1">
      <c r="A13" s="1">
        <v>11</v>
      </c>
      <c r="B13" s="63" t="s">
        <v>44</v>
      </c>
      <c r="C13" s="8" t="s">
        <v>10</v>
      </c>
      <c r="D13" s="70">
        <v>203499</v>
      </c>
      <c r="E13" s="63" t="s">
        <v>22</v>
      </c>
      <c r="F13" s="65">
        <v>-51.799646607957484</v>
      </c>
      <c r="G13" s="69">
        <v>4</v>
      </c>
      <c r="H13" s="69">
        <v>263</v>
      </c>
      <c r="I13" s="28">
        <f t="shared" si="0"/>
        <v>773.7604562737642</v>
      </c>
      <c r="J13" s="70">
        <v>4554023</v>
      </c>
      <c r="L13" s="63"/>
      <c r="M13" s="63"/>
      <c r="N13" s="63"/>
      <c r="O13" s="63"/>
      <c r="P13" s="64"/>
      <c r="Q13" s="65"/>
      <c r="R13" s="63"/>
      <c r="S13" s="64"/>
      <c r="T13" s="64"/>
    </row>
    <row r="14" spans="1:20" ht="12.75" customHeight="1">
      <c r="A14" s="1">
        <v>12</v>
      </c>
      <c r="B14" s="67" t="s">
        <v>121</v>
      </c>
      <c r="C14" s="8" t="s">
        <v>10</v>
      </c>
      <c r="D14" s="70">
        <v>199975</v>
      </c>
      <c r="E14" s="63" t="s">
        <v>49</v>
      </c>
      <c r="F14" s="65">
        <v>-25.78813575046852</v>
      </c>
      <c r="G14" s="69">
        <v>2</v>
      </c>
      <c r="H14" s="69">
        <v>275</v>
      </c>
      <c r="I14" s="28">
        <f t="shared" si="0"/>
        <v>727.1818181818181</v>
      </c>
      <c r="J14" s="70">
        <v>811324</v>
      </c>
      <c r="L14" s="63"/>
      <c r="M14" s="63"/>
      <c r="N14" s="63"/>
      <c r="O14" s="63"/>
      <c r="P14" s="64"/>
      <c r="Q14" s="65"/>
      <c r="R14" s="63"/>
      <c r="S14" s="64"/>
      <c r="T14" s="64"/>
    </row>
    <row r="15" spans="1:20" ht="12.75" customHeight="1">
      <c r="A15" s="1">
        <v>13</v>
      </c>
      <c r="B15" s="63" t="s">
        <v>41</v>
      </c>
      <c r="C15" s="8" t="s">
        <v>10</v>
      </c>
      <c r="D15" s="70">
        <v>131809</v>
      </c>
      <c r="E15" s="63" t="s">
        <v>49</v>
      </c>
      <c r="F15" s="65">
        <v>-25.44191597798481</v>
      </c>
      <c r="G15" s="69">
        <v>10</v>
      </c>
      <c r="H15" s="69">
        <v>258</v>
      </c>
      <c r="I15" s="28">
        <f t="shared" si="0"/>
        <v>510.88759689922483</v>
      </c>
      <c r="J15" s="70">
        <v>23331506</v>
      </c>
      <c r="L15" s="63"/>
      <c r="M15" s="63"/>
      <c r="N15" s="63"/>
      <c r="O15" s="63"/>
      <c r="P15" s="64"/>
      <c r="Q15" s="65"/>
      <c r="R15" s="63"/>
      <c r="S15" s="64"/>
      <c r="T15" s="64"/>
    </row>
    <row r="16" spans="1:20" ht="12.75" customHeight="1">
      <c r="A16" s="1">
        <v>14</v>
      </c>
      <c r="B16" s="63" t="s">
        <v>60</v>
      </c>
      <c r="C16" s="8" t="s">
        <v>10</v>
      </c>
      <c r="D16" s="70">
        <v>122667</v>
      </c>
      <c r="E16" s="63" t="s">
        <v>61</v>
      </c>
      <c r="F16" s="65">
        <v>-64.46010899514128</v>
      </c>
      <c r="G16" s="69">
        <v>2</v>
      </c>
      <c r="H16" s="69">
        <v>166</v>
      </c>
      <c r="I16" s="28">
        <f t="shared" si="0"/>
        <v>738.9578313253012</v>
      </c>
      <c r="J16" s="70">
        <v>716786</v>
      </c>
      <c r="L16" s="63"/>
      <c r="M16" s="63"/>
      <c r="N16" s="63"/>
      <c r="O16" s="63"/>
      <c r="P16" s="64"/>
      <c r="Q16" s="65"/>
      <c r="R16" s="63"/>
      <c r="S16" s="64"/>
      <c r="T16" s="64"/>
    </row>
    <row r="17" spans="1:20" ht="12.75" customHeight="1">
      <c r="A17" s="1">
        <v>15</v>
      </c>
      <c r="B17" s="63" t="s">
        <v>40</v>
      </c>
      <c r="C17" s="8" t="s">
        <v>10</v>
      </c>
      <c r="D17" s="70">
        <v>85777</v>
      </c>
      <c r="E17" s="67" t="s">
        <v>91</v>
      </c>
      <c r="F17" s="65">
        <v>-53.43571537141989</v>
      </c>
      <c r="G17" s="69">
        <v>6</v>
      </c>
      <c r="H17" s="69">
        <v>117</v>
      </c>
      <c r="I17" s="28">
        <f t="shared" si="0"/>
        <v>733.1367521367522</v>
      </c>
      <c r="J17" s="70">
        <v>4749799</v>
      </c>
      <c r="L17" s="63"/>
      <c r="M17" s="63"/>
      <c r="N17" s="63"/>
      <c r="O17" s="63"/>
      <c r="P17" s="64"/>
      <c r="Q17" s="65"/>
      <c r="R17" s="63"/>
      <c r="S17" s="64"/>
      <c r="T17" s="64"/>
    </row>
    <row r="18" spans="1:20" ht="12.75" customHeight="1">
      <c r="A18" s="9"/>
      <c r="B18" s="9" t="s">
        <v>12</v>
      </c>
      <c r="C18" s="10"/>
      <c r="D18" s="23">
        <f>SUM(D3:D17)</f>
        <v>11715342</v>
      </c>
      <c r="E18" s="9"/>
      <c r="F18" s="17"/>
      <c r="G18" s="17"/>
      <c r="H18" s="36">
        <f>SUM(H3:H17)</f>
        <v>5014</v>
      </c>
      <c r="I18" s="23">
        <f>D18/H18</f>
        <v>2336.5261268448344</v>
      </c>
      <c r="J18" s="23">
        <f>SUM(J3:J17)</f>
        <v>101481161</v>
      </c>
      <c r="L18" s="63"/>
      <c r="M18" s="63"/>
      <c r="N18" s="63"/>
      <c r="O18" s="63"/>
      <c r="P18" s="64"/>
      <c r="Q18" s="65"/>
      <c r="R18" s="63"/>
      <c r="S18" s="64"/>
      <c r="T18" s="64"/>
    </row>
    <row r="19" spans="1:20" s="14" customFormat="1" ht="12.75">
      <c r="A19" s="11"/>
      <c r="B19" s="11"/>
      <c r="C19" s="12"/>
      <c r="D19" s="24"/>
      <c r="E19" s="13"/>
      <c r="F19" s="19"/>
      <c r="G19" s="18"/>
      <c r="H19" s="29"/>
      <c r="I19" s="24"/>
      <c r="J19" s="24"/>
      <c r="L19" s="63"/>
      <c r="M19" s="63"/>
      <c r="N19" s="63"/>
      <c r="O19" s="63"/>
      <c r="P19" s="64"/>
      <c r="Q19" s="65"/>
      <c r="R19" s="63"/>
      <c r="S19" s="64"/>
      <c r="T19" s="64"/>
    </row>
    <row r="20" spans="2:20" s="14" customFormat="1" ht="12.75">
      <c r="B20" s="44" t="s">
        <v>13</v>
      </c>
      <c r="C20" s="8"/>
      <c r="D20" s="25"/>
      <c r="F20" s="19"/>
      <c r="G20" s="19"/>
      <c r="H20" s="19"/>
      <c r="I20" s="22"/>
      <c r="J20" s="22"/>
      <c r="L20" s="63"/>
      <c r="M20" s="63"/>
      <c r="N20" s="63"/>
      <c r="O20" s="63"/>
      <c r="P20" s="64"/>
      <c r="Q20" s="65"/>
      <c r="R20" s="63"/>
      <c r="S20" s="64"/>
      <c r="T20" s="64"/>
    </row>
    <row r="21" spans="1:14" s="14" customFormat="1" ht="12.75">
      <c r="A21" s="14">
        <v>21</v>
      </c>
      <c r="B21" s="7" t="s">
        <v>46</v>
      </c>
      <c r="C21" s="8" t="s">
        <v>11</v>
      </c>
      <c r="D21" s="25">
        <v>26575</v>
      </c>
      <c r="E21" s="48" t="s">
        <v>52</v>
      </c>
      <c r="F21" s="19">
        <v>-46.06470206202305</v>
      </c>
      <c r="G21" s="19">
        <v>3</v>
      </c>
      <c r="H21" s="19">
        <v>46</v>
      </c>
      <c r="I21" s="37">
        <f aca="true" t="shared" si="1" ref="I21:I35">D21/H21</f>
        <v>577.7173913043479</v>
      </c>
      <c r="J21" s="25">
        <v>237545</v>
      </c>
      <c r="N21" s="19"/>
    </row>
    <row r="22" spans="1:14" s="14" customFormat="1" ht="12.75" customHeight="1">
      <c r="A22" s="14">
        <v>27</v>
      </c>
      <c r="B22" s="7" t="s">
        <v>42</v>
      </c>
      <c r="C22" s="8" t="s">
        <v>24</v>
      </c>
      <c r="D22" s="25">
        <v>12625</v>
      </c>
      <c r="E22" s="48" t="s">
        <v>22</v>
      </c>
      <c r="F22" s="19">
        <v>-52.828426244208636</v>
      </c>
      <c r="G22" s="19">
        <v>14</v>
      </c>
      <c r="H22" s="19">
        <v>23</v>
      </c>
      <c r="I22" s="37">
        <f t="shared" si="1"/>
        <v>548.9130434782609</v>
      </c>
      <c r="J22" s="25">
        <v>40424652</v>
      </c>
      <c r="N22" s="19"/>
    </row>
    <row r="23" spans="1:14" s="14" customFormat="1" ht="12.75" customHeight="1">
      <c r="A23" s="14">
        <v>31</v>
      </c>
      <c r="B23" s="53" t="s">
        <v>64</v>
      </c>
      <c r="C23" s="46" t="s">
        <v>11</v>
      </c>
      <c r="D23" s="25">
        <v>11832</v>
      </c>
      <c r="E23" s="53" t="s">
        <v>65</v>
      </c>
      <c r="F23" s="19">
        <v>-68.2907219810259</v>
      </c>
      <c r="G23" s="19">
        <v>2</v>
      </c>
      <c r="H23" s="19">
        <v>16</v>
      </c>
      <c r="I23" s="37">
        <f t="shared" si="1"/>
        <v>739.5</v>
      </c>
      <c r="J23" s="25">
        <v>72491</v>
      </c>
      <c r="M23" s="65"/>
      <c r="N23" s="19"/>
    </row>
    <row r="24" spans="1:14" s="14" customFormat="1" ht="12.75" customHeight="1">
      <c r="A24" s="14">
        <v>35</v>
      </c>
      <c r="B24" s="7" t="s">
        <v>29</v>
      </c>
      <c r="C24" s="46" t="s">
        <v>24</v>
      </c>
      <c r="D24" s="25">
        <v>9404</v>
      </c>
      <c r="E24" s="26" t="s">
        <v>25</v>
      </c>
      <c r="F24" s="19">
        <v>-32.46678635547576</v>
      </c>
      <c r="G24" s="19">
        <v>8</v>
      </c>
      <c r="H24" s="19">
        <v>16</v>
      </c>
      <c r="I24" s="37">
        <f t="shared" si="1"/>
        <v>587.75</v>
      </c>
      <c r="J24" s="25">
        <v>1646548</v>
      </c>
      <c r="M24" s="65"/>
      <c r="N24" s="19"/>
    </row>
    <row r="25" spans="1:14" s="14" customFormat="1" ht="12.75" customHeight="1">
      <c r="A25" s="14">
        <v>42</v>
      </c>
      <c r="B25" s="7" t="s">
        <v>34</v>
      </c>
      <c r="C25" s="46" t="s">
        <v>11</v>
      </c>
      <c r="D25" s="25">
        <v>5581</v>
      </c>
      <c r="E25" s="22" t="s">
        <v>17</v>
      </c>
      <c r="F25" s="19">
        <v>-7.69103539530268</v>
      </c>
      <c r="G25" s="19">
        <v>8</v>
      </c>
      <c r="H25" s="19">
        <v>11</v>
      </c>
      <c r="I25" s="37">
        <f t="shared" si="1"/>
        <v>507.3636363636364</v>
      </c>
      <c r="J25" s="25">
        <v>1903800</v>
      </c>
      <c r="M25" s="65"/>
      <c r="N25" s="19"/>
    </row>
    <row r="26" spans="1:14" s="14" customFormat="1" ht="12.75" customHeight="1">
      <c r="A26" s="14">
        <v>47</v>
      </c>
      <c r="B26" s="47" t="s">
        <v>21</v>
      </c>
      <c r="C26" s="8" t="s">
        <v>24</v>
      </c>
      <c r="D26" s="25">
        <v>3866</v>
      </c>
      <c r="E26" s="22" t="s">
        <v>130</v>
      </c>
      <c r="F26" s="19">
        <v>82.87606433301796</v>
      </c>
      <c r="G26" s="19">
        <v>25</v>
      </c>
      <c r="H26" s="19">
        <v>4</v>
      </c>
      <c r="I26" s="37">
        <f t="shared" si="1"/>
        <v>966.5</v>
      </c>
      <c r="J26" s="25">
        <v>102865585</v>
      </c>
      <c r="M26" s="65"/>
      <c r="N26" s="19"/>
    </row>
    <row r="27" spans="1:14" s="14" customFormat="1" ht="12.75" customHeight="1">
      <c r="A27" s="14">
        <v>50</v>
      </c>
      <c r="B27" s="54" t="s">
        <v>62</v>
      </c>
      <c r="C27" s="4" t="s">
        <v>11</v>
      </c>
      <c r="D27" s="25">
        <v>3211</v>
      </c>
      <c r="E27" s="52" t="s">
        <v>63</v>
      </c>
      <c r="F27" s="19">
        <v>-87.51118198436467</v>
      </c>
      <c r="G27" s="19">
        <v>2</v>
      </c>
      <c r="H27" s="19">
        <v>38</v>
      </c>
      <c r="I27" s="37">
        <f t="shared" si="1"/>
        <v>84.5</v>
      </c>
      <c r="J27" s="25">
        <v>45216</v>
      </c>
      <c r="M27" s="65"/>
      <c r="N27" s="19"/>
    </row>
    <row r="28" spans="1:14" s="14" customFormat="1" ht="12.75" customHeight="1">
      <c r="A28" s="14">
        <v>55</v>
      </c>
      <c r="B28" s="1" t="s">
        <v>70</v>
      </c>
      <c r="C28" s="38" t="s">
        <v>11</v>
      </c>
      <c r="D28" s="25">
        <v>2624</v>
      </c>
      <c r="E28" s="52" t="s">
        <v>78</v>
      </c>
      <c r="F28" s="19" t="s">
        <v>89</v>
      </c>
      <c r="G28" s="19">
        <v>1</v>
      </c>
      <c r="H28" s="19">
        <v>3</v>
      </c>
      <c r="I28" s="37">
        <f t="shared" si="1"/>
        <v>874.6666666666666</v>
      </c>
      <c r="J28" s="25">
        <v>2624</v>
      </c>
      <c r="M28" s="65"/>
      <c r="N28" s="19"/>
    </row>
    <row r="29" spans="1:14" s="14" customFormat="1" ht="12.75">
      <c r="A29" s="14">
        <v>58</v>
      </c>
      <c r="B29" s="45" t="s">
        <v>28</v>
      </c>
      <c r="C29" s="8" t="s">
        <v>30</v>
      </c>
      <c r="D29" s="25">
        <v>2440</v>
      </c>
      <c r="E29" s="14" t="s">
        <v>18</v>
      </c>
      <c r="F29" s="19">
        <v>20.43435340572557</v>
      </c>
      <c r="G29" s="19">
        <v>8</v>
      </c>
      <c r="H29" s="19">
        <v>5</v>
      </c>
      <c r="I29" s="37">
        <f t="shared" si="1"/>
        <v>488</v>
      </c>
      <c r="J29" s="25">
        <v>282259</v>
      </c>
      <c r="M29" s="65"/>
      <c r="N29" s="19"/>
    </row>
    <row r="30" spans="1:14" s="14" customFormat="1" ht="12.75">
      <c r="A30" s="14">
        <v>60</v>
      </c>
      <c r="B30" s="45" t="s">
        <v>23</v>
      </c>
      <c r="C30" s="8" t="s">
        <v>31</v>
      </c>
      <c r="D30" s="25">
        <v>2145</v>
      </c>
      <c r="E30" s="22" t="s">
        <v>19</v>
      </c>
      <c r="F30" s="19">
        <v>-63.742393509127794</v>
      </c>
      <c r="G30" s="19">
        <v>15</v>
      </c>
      <c r="H30" s="19">
        <v>3</v>
      </c>
      <c r="I30" s="37">
        <f t="shared" si="1"/>
        <v>715</v>
      </c>
      <c r="J30" s="25">
        <v>8323941</v>
      </c>
      <c r="M30" s="65"/>
      <c r="N30" s="19"/>
    </row>
    <row r="31" spans="1:14" s="14" customFormat="1" ht="12.75">
      <c r="A31" s="14">
        <v>61</v>
      </c>
      <c r="B31" s="49" t="s">
        <v>57</v>
      </c>
      <c r="C31" s="50" t="s">
        <v>11</v>
      </c>
      <c r="D31" s="25">
        <v>2050</v>
      </c>
      <c r="E31" s="51" t="s">
        <v>38</v>
      </c>
      <c r="F31" s="19">
        <v>-58.36718115353371</v>
      </c>
      <c r="G31" s="19">
        <v>5</v>
      </c>
      <c r="H31" s="19">
        <v>10</v>
      </c>
      <c r="I31" s="37">
        <f t="shared" si="1"/>
        <v>205</v>
      </c>
      <c r="J31" s="25">
        <v>206128</v>
      </c>
      <c r="M31" s="65"/>
      <c r="N31" s="19"/>
    </row>
    <row r="32" spans="1:14" s="14" customFormat="1" ht="12.75">
      <c r="A32" s="14">
        <v>81</v>
      </c>
      <c r="B32" s="7" t="s">
        <v>27</v>
      </c>
      <c r="C32" s="8" t="s">
        <v>20</v>
      </c>
      <c r="D32" s="25">
        <v>798</v>
      </c>
      <c r="E32" s="22" t="s">
        <v>26</v>
      </c>
      <c r="F32" s="19">
        <v>-79.48586118251927</v>
      </c>
      <c r="G32" s="19">
        <v>10</v>
      </c>
      <c r="H32" s="19">
        <v>2</v>
      </c>
      <c r="I32" s="37">
        <f t="shared" si="1"/>
        <v>399</v>
      </c>
      <c r="J32" s="25">
        <v>6212286</v>
      </c>
      <c r="M32" s="65"/>
      <c r="N32" s="19"/>
    </row>
    <row r="33" spans="1:14" s="14" customFormat="1" ht="12.75">
      <c r="A33" s="14">
        <v>82</v>
      </c>
      <c r="B33" s="1" t="s">
        <v>33</v>
      </c>
      <c r="C33" s="4" t="s">
        <v>11</v>
      </c>
      <c r="D33" s="25">
        <v>784</v>
      </c>
      <c r="E33" s="22" t="s">
        <v>26</v>
      </c>
      <c r="F33" s="19">
        <v>-74.24441524310119</v>
      </c>
      <c r="G33" s="19">
        <v>6</v>
      </c>
      <c r="H33" s="19">
        <v>2</v>
      </c>
      <c r="I33" s="37">
        <f t="shared" si="1"/>
        <v>392</v>
      </c>
      <c r="J33" s="25">
        <v>159670</v>
      </c>
      <c r="M33" s="65"/>
      <c r="N33" s="19"/>
    </row>
    <row r="34" spans="1:16" ht="12.75">
      <c r="A34" s="14">
        <v>87</v>
      </c>
      <c r="B34" s="49" t="s">
        <v>37</v>
      </c>
      <c r="C34" s="50" t="s">
        <v>11</v>
      </c>
      <c r="D34" s="25">
        <v>439</v>
      </c>
      <c r="E34" s="22" t="s">
        <v>32</v>
      </c>
      <c r="F34" s="19">
        <v>76.30522088353415</v>
      </c>
      <c r="G34" s="19">
        <v>5</v>
      </c>
      <c r="H34" s="19">
        <v>4</v>
      </c>
      <c r="I34" s="37">
        <f t="shared" si="1"/>
        <v>109.75</v>
      </c>
      <c r="J34" s="25">
        <v>36645</v>
      </c>
      <c r="L34" s="14"/>
      <c r="M34" s="65"/>
      <c r="N34" s="19"/>
      <c r="P34" s="14"/>
    </row>
    <row r="35" spans="1:14" s="14" customFormat="1" ht="12.75">
      <c r="A35" s="14">
        <v>88</v>
      </c>
      <c r="B35" s="7" t="s">
        <v>54</v>
      </c>
      <c r="C35" s="8" t="s">
        <v>11</v>
      </c>
      <c r="D35" s="25">
        <v>436</v>
      </c>
      <c r="E35" s="1" t="s">
        <v>19</v>
      </c>
      <c r="F35" s="19">
        <v>-84.5772904138663</v>
      </c>
      <c r="G35" s="19">
        <v>5</v>
      </c>
      <c r="H35" s="19">
        <v>4</v>
      </c>
      <c r="I35" s="37">
        <f t="shared" si="1"/>
        <v>109</v>
      </c>
      <c r="J35" s="25">
        <v>1117734</v>
      </c>
      <c r="M35" s="65"/>
      <c r="N35" s="19"/>
    </row>
    <row r="36" spans="2:14" s="14" customFormat="1" ht="12.75">
      <c r="B36" s="7"/>
      <c r="C36" s="8"/>
      <c r="D36" s="25"/>
      <c r="E36" s="1"/>
      <c r="F36" s="19"/>
      <c r="G36" s="19"/>
      <c r="H36" s="19"/>
      <c r="I36" s="37"/>
      <c r="J36" s="25"/>
      <c r="M36" s="65"/>
      <c r="N36" s="19"/>
    </row>
    <row r="37" spans="2:14" s="14" customFormat="1" ht="12.75">
      <c r="B37" s="15" t="s">
        <v>14</v>
      </c>
      <c r="C37" s="38"/>
      <c r="D37" s="25"/>
      <c r="E37" s="52"/>
      <c r="F37" s="19"/>
      <c r="G37" s="19"/>
      <c r="H37" s="19"/>
      <c r="I37" s="37"/>
      <c r="J37" s="25"/>
      <c r="M37" s="65"/>
      <c r="N37" s="19"/>
    </row>
    <row r="38" spans="1:10" s="14" customFormat="1" ht="12.75">
      <c r="A38" s="43">
        <v>22</v>
      </c>
      <c r="B38" s="1" t="s">
        <v>79</v>
      </c>
      <c r="C38" s="38" t="s">
        <v>80</v>
      </c>
      <c r="D38" s="68">
        <v>21784</v>
      </c>
      <c r="E38" s="52" t="s">
        <v>36</v>
      </c>
      <c r="F38" s="19" t="s">
        <v>89</v>
      </c>
      <c r="G38">
        <v>1</v>
      </c>
      <c r="H38">
        <v>14</v>
      </c>
      <c r="I38" s="37">
        <f>D38/H38</f>
        <v>1556</v>
      </c>
      <c r="J38" s="68">
        <v>21784</v>
      </c>
    </row>
    <row r="39" spans="1:10" s="14" customFormat="1" ht="12.75">
      <c r="A39" s="43">
        <v>24</v>
      </c>
      <c r="B39" s="1" t="s">
        <v>68</v>
      </c>
      <c r="C39" s="38" t="s">
        <v>39</v>
      </c>
      <c r="D39" s="68">
        <v>17759</v>
      </c>
      <c r="E39" s="52" t="s">
        <v>77</v>
      </c>
      <c r="F39" s="19" t="s">
        <v>89</v>
      </c>
      <c r="G39">
        <v>1</v>
      </c>
      <c r="H39">
        <v>7</v>
      </c>
      <c r="I39" s="37">
        <f aca="true" t="shared" si="2" ref="I39:I46">D39/H39</f>
        <v>2537</v>
      </c>
      <c r="J39" s="68">
        <v>17759</v>
      </c>
    </row>
    <row r="40" spans="1:10" s="14" customFormat="1" ht="12.75">
      <c r="A40" s="43">
        <v>30</v>
      </c>
      <c r="B40" s="1" t="s">
        <v>71</v>
      </c>
      <c r="C40" s="38" t="s">
        <v>39</v>
      </c>
      <c r="D40" s="68">
        <v>12016</v>
      </c>
      <c r="E40" s="52" t="s">
        <v>81</v>
      </c>
      <c r="F40" s="19" t="s">
        <v>89</v>
      </c>
      <c r="G40">
        <v>1</v>
      </c>
      <c r="H40">
        <v>10</v>
      </c>
      <c r="I40" s="37">
        <f t="shared" si="2"/>
        <v>1201.6</v>
      </c>
      <c r="J40" s="68">
        <v>12016</v>
      </c>
    </row>
    <row r="41" spans="1:10" s="14" customFormat="1" ht="12.75">
      <c r="A41" s="43">
        <v>34</v>
      </c>
      <c r="B41" s="1" t="s">
        <v>73</v>
      </c>
      <c r="C41" s="38" t="s">
        <v>35</v>
      </c>
      <c r="D41" s="68">
        <v>10482</v>
      </c>
      <c r="E41" s="52" t="s">
        <v>82</v>
      </c>
      <c r="F41" s="19" t="s">
        <v>89</v>
      </c>
      <c r="G41">
        <v>1</v>
      </c>
      <c r="H41">
        <v>8</v>
      </c>
      <c r="I41" s="37">
        <f t="shared" si="2"/>
        <v>1310.25</v>
      </c>
      <c r="J41" s="68">
        <v>10482</v>
      </c>
    </row>
    <row r="42" spans="1:10" s="14" customFormat="1" ht="12.75">
      <c r="A42" s="43">
        <v>36</v>
      </c>
      <c r="B42" s="1" t="s">
        <v>76</v>
      </c>
      <c r="C42" s="38" t="s">
        <v>84</v>
      </c>
      <c r="D42" s="68">
        <v>9294</v>
      </c>
      <c r="E42" s="52" t="s">
        <v>48</v>
      </c>
      <c r="F42" s="19" t="s">
        <v>89</v>
      </c>
      <c r="G42">
        <v>1</v>
      </c>
      <c r="H42">
        <v>2</v>
      </c>
      <c r="I42" s="37">
        <f t="shared" si="2"/>
        <v>4647</v>
      </c>
      <c r="J42" s="68">
        <v>9294</v>
      </c>
    </row>
    <row r="43" spans="1:10" s="14" customFormat="1" ht="12.75">
      <c r="A43" s="43">
        <v>57</v>
      </c>
      <c r="B43" s="1" t="s">
        <v>69</v>
      </c>
      <c r="C43" s="38" t="s">
        <v>10</v>
      </c>
      <c r="D43" s="68">
        <v>2495</v>
      </c>
      <c r="E43" s="52" t="s">
        <v>18</v>
      </c>
      <c r="F43" s="19" t="s">
        <v>89</v>
      </c>
      <c r="G43">
        <v>1</v>
      </c>
      <c r="H43">
        <v>8</v>
      </c>
      <c r="I43" s="37">
        <f t="shared" si="2"/>
        <v>311.875</v>
      </c>
      <c r="J43" s="68">
        <v>2495</v>
      </c>
    </row>
    <row r="44" spans="1:10" s="14" customFormat="1" ht="12.75">
      <c r="A44" s="14">
        <v>66</v>
      </c>
      <c r="B44" t="s">
        <v>87</v>
      </c>
      <c r="C44" s="46" t="s">
        <v>11</v>
      </c>
      <c r="D44" s="68">
        <v>1596</v>
      </c>
      <c r="E44" t="s">
        <v>93</v>
      </c>
      <c r="F44" s="19" t="s">
        <v>89</v>
      </c>
      <c r="G44" s="14">
        <v>1</v>
      </c>
      <c r="H44">
        <v>1</v>
      </c>
      <c r="I44" s="37">
        <f t="shared" si="2"/>
        <v>1596</v>
      </c>
      <c r="J44" s="68">
        <v>1596</v>
      </c>
    </row>
    <row r="45" spans="1:10" s="14" customFormat="1" ht="12.75" customHeight="1">
      <c r="A45" s="43">
        <v>67</v>
      </c>
      <c r="B45" s="1" t="s">
        <v>75</v>
      </c>
      <c r="C45" s="38" t="s">
        <v>127</v>
      </c>
      <c r="D45" s="68">
        <v>1473</v>
      </c>
      <c r="E45" s="52" t="s">
        <v>83</v>
      </c>
      <c r="F45" s="19" t="s">
        <v>89</v>
      </c>
      <c r="G45">
        <v>1</v>
      </c>
      <c r="H45">
        <v>6</v>
      </c>
      <c r="I45" s="37">
        <f t="shared" si="2"/>
        <v>245.5</v>
      </c>
      <c r="J45" s="68">
        <v>1473</v>
      </c>
    </row>
    <row r="46" spans="1:10" s="14" customFormat="1" ht="12.75" customHeight="1">
      <c r="A46">
        <v>79</v>
      </c>
      <c r="B46" t="s">
        <v>88</v>
      </c>
      <c r="C46" s="46" t="s">
        <v>56</v>
      </c>
      <c r="D46" s="68">
        <v>831</v>
      </c>
      <c r="E46" t="s">
        <v>55</v>
      </c>
      <c r="F46" s="19" t="s">
        <v>89</v>
      </c>
      <c r="G46">
        <v>1</v>
      </c>
      <c r="H46">
        <v>3</v>
      </c>
      <c r="I46" s="37">
        <f t="shared" si="2"/>
        <v>277</v>
      </c>
      <c r="J46" s="68">
        <v>831</v>
      </c>
    </row>
    <row r="47" spans="6:10" s="14" customFormat="1" ht="12.75" customHeight="1">
      <c r="F47" s="34"/>
      <c r="G47" s="34"/>
      <c r="H47" s="19"/>
      <c r="I47" s="22"/>
      <c r="J47" s="22"/>
    </row>
    <row r="48" spans="2:4" ht="12.75">
      <c r="B48" s="15" t="s">
        <v>15</v>
      </c>
      <c r="C48" s="31"/>
      <c r="D48" s="35"/>
    </row>
    <row r="49" spans="2:4" ht="12.75">
      <c r="B49" s="32" t="s">
        <v>94</v>
      </c>
      <c r="C49" s="31"/>
      <c r="D49" s="35"/>
    </row>
    <row r="50" spans="2:11" ht="15.75">
      <c r="B50" s="15"/>
      <c r="C50" s="15"/>
      <c r="D50" s="35"/>
      <c r="H50" s="58"/>
      <c r="I50" s="56"/>
      <c r="J50" s="56"/>
      <c r="K50" s="55"/>
    </row>
    <row r="51" spans="2:11" ht="15.75">
      <c r="B51" s="32" t="s">
        <v>95</v>
      </c>
      <c r="C51" s="15"/>
      <c r="D51" s="35"/>
      <c r="H51" s="58"/>
      <c r="I51" s="56"/>
      <c r="J51" s="56"/>
      <c r="K51" s="55"/>
    </row>
    <row r="52" spans="2:11" ht="15.75">
      <c r="B52" s="14"/>
      <c r="C52" s="15"/>
      <c r="D52" s="35"/>
      <c r="H52" s="58"/>
      <c r="I52" s="56"/>
      <c r="J52" s="56"/>
      <c r="K52" s="55"/>
    </row>
    <row r="53" spans="2:11" ht="15.75">
      <c r="B53" s="32" t="s">
        <v>96</v>
      </c>
      <c r="C53" s="15"/>
      <c r="D53" s="35"/>
      <c r="H53" s="59"/>
      <c r="I53" s="57"/>
      <c r="J53" s="57"/>
      <c r="K53" s="42"/>
    </row>
    <row r="54" spans="2:4" ht="12.75">
      <c r="B54" s="14"/>
      <c r="C54" s="8"/>
      <c r="D54" s="25"/>
    </row>
    <row r="55" spans="2:4" ht="12.75">
      <c r="B55" s="32" t="s">
        <v>85</v>
      </c>
      <c r="C55" s="8"/>
      <c r="D55" s="25"/>
    </row>
    <row r="56" ht="12.75">
      <c r="B56" s="14"/>
    </row>
    <row r="57" spans="2:4" ht="12.75">
      <c r="B57" s="32" t="s">
        <v>97</v>
      </c>
      <c r="D57" s="71"/>
    </row>
    <row r="58" spans="2:8" ht="12.75">
      <c r="B58" s="14"/>
      <c r="C58" s="1"/>
      <c r="D58" s="1"/>
      <c r="E58" s="16"/>
      <c r="H58" s="1"/>
    </row>
    <row r="59" spans="2:4" ht="12.75">
      <c r="B59" s="33" t="s">
        <v>16</v>
      </c>
      <c r="C59" s="1"/>
      <c r="D59" s="1"/>
    </row>
    <row r="60" spans="2:4" ht="12.75">
      <c r="B60" s="14"/>
      <c r="C60" s="1"/>
      <c r="D60" s="1"/>
    </row>
    <row r="61" spans="2:4" ht="12.75">
      <c r="B61" s="14" t="s">
        <v>66</v>
      </c>
      <c r="C61" s="1"/>
      <c r="D61" s="1"/>
    </row>
    <row r="62" spans="2:4" ht="12.75">
      <c r="B62" s="41" t="s">
        <v>100</v>
      </c>
      <c r="C62" s="1"/>
      <c r="D62" s="1"/>
    </row>
    <row r="63" spans="2:4" ht="12.75">
      <c r="B63" s="39" t="s">
        <v>131</v>
      </c>
      <c r="C63" s="1"/>
      <c r="D63" s="1"/>
    </row>
    <row r="64" spans="2:4" ht="12.75">
      <c r="B64" s="14" t="s">
        <v>67</v>
      </c>
      <c r="C64" s="1"/>
      <c r="D64" s="1"/>
    </row>
    <row r="65" spans="2:4" ht="12.75">
      <c r="B65" s="40" t="s">
        <v>98</v>
      </c>
      <c r="C65" s="1"/>
      <c r="D65" s="1"/>
    </row>
    <row r="66" spans="2:4" ht="12.75">
      <c r="B66" s="39" t="s">
        <v>99</v>
      </c>
      <c r="C66" s="1"/>
      <c r="D66" s="1"/>
    </row>
    <row r="67" spans="2:4" ht="12.75">
      <c r="B67" s="32"/>
      <c r="C67" s="1"/>
      <c r="D67" s="1"/>
    </row>
    <row r="68" spans="2:4" ht="12.75">
      <c r="B68" s="15" t="s">
        <v>118</v>
      </c>
      <c r="C68" s="1"/>
      <c r="D68" s="1"/>
    </row>
    <row r="69" spans="2:4" ht="12.75">
      <c r="B69" t="s">
        <v>113</v>
      </c>
      <c r="C69" s="72" t="s">
        <v>114</v>
      </c>
      <c r="D69" s="52" t="s">
        <v>26</v>
      </c>
    </row>
    <row r="70" spans="2:4" ht="12.75">
      <c r="B70" t="s">
        <v>101</v>
      </c>
      <c r="C70" s="72" t="s">
        <v>39</v>
      </c>
      <c r="D70" s="52" t="s">
        <v>108</v>
      </c>
    </row>
    <row r="71" spans="2:4" ht="12.75">
      <c r="B71" t="s">
        <v>102</v>
      </c>
      <c r="C71" s="72" t="s">
        <v>10</v>
      </c>
      <c r="D71" s="52" t="s">
        <v>90</v>
      </c>
    </row>
    <row r="72" spans="2:4" ht="12.75">
      <c r="B72" t="s">
        <v>122</v>
      </c>
      <c r="C72" s="72" t="s">
        <v>115</v>
      </c>
      <c r="D72" s="52" t="s">
        <v>38</v>
      </c>
    </row>
    <row r="73" spans="2:4" ht="12.75">
      <c r="B73" t="s">
        <v>103</v>
      </c>
      <c r="C73" s="72" t="s">
        <v>39</v>
      </c>
      <c r="D73" s="52" t="s">
        <v>109</v>
      </c>
    </row>
    <row r="74" spans="2:4" ht="12.75">
      <c r="B74" t="s">
        <v>123</v>
      </c>
      <c r="C74" s="72" t="s">
        <v>35</v>
      </c>
      <c r="D74" s="52" t="s">
        <v>36</v>
      </c>
    </row>
    <row r="75" spans="2:4" ht="12.75">
      <c r="B75" t="s">
        <v>124</v>
      </c>
      <c r="C75" s="72" t="s">
        <v>128</v>
      </c>
      <c r="D75" s="52" t="s">
        <v>110</v>
      </c>
    </row>
    <row r="76" spans="2:4" ht="12.75">
      <c r="B76" t="s">
        <v>125</v>
      </c>
      <c r="C76" s="72" t="s">
        <v>84</v>
      </c>
      <c r="D76" s="52" t="s">
        <v>18</v>
      </c>
    </row>
    <row r="77" spans="2:4" ht="12.75">
      <c r="B77" t="s">
        <v>126</v>
      </c>
      <c r="C77" s="72" t="s">
        <v>10</v>
      </c>
      <c r="D77" s="52" t="s">
        <v>111</v>
      </c>
    </row>
    <row r="78" spans="2:4" ht="12.75">
      <c r="B78" t="s">
        <v>104</v>
      </c>
      <c r="C78" s="72" t="s">
        <v>116</v>
      </c>
      <c r="D78" s="52" t="s">
        <v>22</v>
      </c>
    </row>
    <row r="79" spans="2:4" ht="12.75">
      <c r="B79" t="s">
        <v>105</v>
      </c>
      <c r="C79" s="72" t="s">
        <v>129</v>
      </c>
      <c r="D79" s="52" t="s">
        <v>111</v>
      </c>
    </row>
    <row r="80" spans="2:4" ht="12.75">
      <c r="B80" t="s">
        <v>106</v>
      </c>
      <c r="C80" s="72" t="s">
        <v>10</v>
      </c>
      <c r="D80" s="52" t="s">
        <v>112</v>
      </c>
    </row>
    <row r="81" spans="2:4" ht="12.75">
      <c r="B81" t="s">
        <v>107</v>
      </c>
      <c r="C81" s="72" t="s">
        <v>39</v>
      </c>
      <c r="D81" s="52" t="s">
        <v>109</v>
      </c>
    </row>
    <row r="82" spans="2:4" ht="12.75">
      <c r="B82" t="s">
        <v>117</v>
      </c>
      <c r="C82" s="72" t="s">
        <v>10</v>
      </c>
      <c r="D82" s="52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TOSTAA</cp:lastModifiedBy>
  <dcterms:created xsi:type="dcterms:W3CDTF">2012-03-27T08:27:38Z</dcterms:created>
  <dcterms:modified xsi:type="dcterms:W3CDTF">2013-04-16T13:05:35Z</dcterms:modified>
  <cp:category/>
  <cp:version/>
  <cp:contentType/>
  <cp:contentStatus/>
</cp:coreProperties>
</file>