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<sst xmlns="http://schemas.openxmlformats.org/spreadsheetml/2006/main" count="178" uniqueCount="120">
  <si>
    <t>Weekend 23 November - 25 November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</si>
  <si>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</si>
  <si>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</si>
  <si>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</si>
  <si>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</si>
  <si>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</si>
  <si>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</si>
  <si>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</si>
  <si>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</si>
  <si>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</si>
  <si>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</si>
  <si>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Twilight Saga: Breaking Dawn - Part 2</t>
  </si>
  <si>
    <t>USA</t>
  </si>
  <si>
    <t>eOne Films</t>
  </si>
  <si>
    <t>Skyfall</t>
  </si>
  <si>
    <t>UK/USA</t>
  </si>
  <si>
    <t>Sony Pictures</t>
  </si>
  <si>
    <t>Nativity 2: Danger in the Manger!</t>
  </si>
  <si>
    <t>UK</t>
  </si>
  <si>
    <t>-</t>
  </si>
  <si>
    <t>Silver Linings Playbook</t>
  </si>
  <si>
    <t>Entertainment</t>
  </si>
  <si>
    <t>Gambit</t>
  </si>
  <si>
    <t>Momentum</t>
  </si>
  <si>
    <t>Madagascar 3: Europe's Most Wanted</t>
  </si>
  <si>
    <t>Paramount</t>
  </si>
  <si>
    <t>End of Watch</t>
  </si>
  <si>
    <t>StudioCanal</t>
  </si>
  <si>
    <t>Argo</t>
  </si>
  <si>
    <t>Warner Bros</t>
  </si>
  <si>
    <t>The Master</t>
  </si>
  <si>
    <t>Jab Tak Hai Jaan</t>
  </si>
  <si>
    <t>Ind</t>
  </si>
  <si>
    <t>Yash Raj</t>
  </si>
  <si>
    <t>Hotel Transylvania</t>
  </si>
  <si>
    <t>Amour</t>
  </si>
  <si>
    <t>Aut/Fra/Ger</t>
  </si>
  <si>
    <t>Artificial Eye</t>
  </si>
  <si>
    <t>Dr. Seuss' The Lorax</t>
  </si>
  <si>
    <t>Universal</t>
  </si>
  <si>
    <t>Taken 2</t>
  </si>
  <si>
    <t>Fra</t>
  </si>
  <si>
    <t>20th Century Fox</t>
  </si>
  <si>
    <t>Son of Sardaar</t>
  </si>
  <si>
    <t>Eros</t>
  </si>
  <si>
    <t>Total</t>
  </si>
  <si>
    <t>Other UK films</t>
  </si>
  <si>
    <t>Lawrence of Arabia (re: 2012)</t>
  </si>
  <si>
    <t>Park Circus</t>
  </si>
  <si>
    <t>Frankenweenie</t>
  </si>
  <si>
    <t>Disney</t>
  </si>
  <si>
    <t>Anna Karenina</t>
  </si>
  <si>
    <t>The Shining (Re: 2012)</t>
  </si>
  <si>
    <t>BFI</t>
  </si>
  <si>
    <t>My Brother the Devil</t>
  </si>
  <si>
    <t>Verve Pictures</t>
  </si>
  <si>
    <t>Private Peaceful</t>
  </si>
  <si>
    <t>Eagle Rock</t>
  </si>
  <si>
    <t>Ginger and Rosa</t>
  </si>
  <si>
    <t>The Dark Knight Rises</t>
  </si>
  <si>
    <t>Jason Becker: Not Dead Yet</t>
  </si>
  <si>
    <t>Dogwoof</t>
  </si>
  <si>
    <t>First</t>
  </si>
  <si>
    <t>Revolver</t>
  </si>
  <si>
    <t>Now is Good</t>
  </si>
  <si>
    <t>Love Bite</t>
  </si>
  <si>
    <t>Other openers</t>
  </si>
  <si>
    <t>The House I Live In</t>
  </si>
  <si>
    <t>USA/Neth/Ger/Jap</t>
  </si>
  <si>
    <t>Ninja Scroll</t>
  </si>
  <si>
    <t>Jap</t>
  </si>
  <si>
    <t>Manga</t>
  </si>
  <si>
    <t>Starbuck</t>
  </si>
  <si>
    <t>Can</t>
  </si>
  <si>
    <t>Signature</t>
  </si>
  <si>
    <t>The Code of Moscow: Temel</t>
  </si>
  <si>
    <t>Tur</t>
  </si>
  <si>
    <t>Vogue Film</t>
  </si>
  <si>
    <t>Trivandrum Lodge</t>
  </si>
  <si>
    <t>Screen Entertainment</t>
  </si>
  <si>
    <t>Cinema Komunisto</t>
  </si>
  <si>
    <t>Serbia</t>
  </si>
  <si>
    <t>e2</t>
  </si>
  <si>
    <t>Comments on this week's top 15 results</t>
  </si>
  <si>
    <t>Against last weekend: -40%</t>
  </si>
  <si>
    <t>Against last year: +36%</t>
  </si>
  <si>
    <t>Rolling 52 week ranking: 13th</t>
  </si>
  <si>
    <t>UK* films in top 15: 2</t>
  </si>
  <si>
    <t>UK* share of top 15 gross: 35.6%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</si>
  <si>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</si>
  <si>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Nativity 2: Danger in the Manger!</t>
    </r>
    <r>
      <rPr>
        <sz val="10"/>
        <rFont val="Arial"/>
        <family val="2"/>
      </rPr>
      <t xml:space="preserve"> includes £17,574 from 43 previews; the weekend gross for </t>
    </r>
    <r>
      <rPr>
        <i/>
        <sz val="10"/>
        <rFont val="Arial"/>
        <family val="2"/>
      </rPr>
      <t>Silver Linings Playbook</t>
    </r>
    <r>
      <rPr>
        <sz val="10"/>
        <rFont val="Arial"/>
        <family val="2"/>
      </rPr>
      <t xml:space="preserve"> includes £292,214 from 346 previews.</t>
    </r>
  </si>
  <si>
    <r>
      <t xml:space="preserve">The weekend gross for </t>
    </r>
    <r>
      <rPr>
        <i/>
        <sz val="10"/>
        <rFont val="Arial"/>
        <family val="2"/>
      </rPr>
      <t>Gambit</t>
    </r>
    <r>
      <rPr>
        <sz val="10"/>
        <rFont val="Arial"/>
        <family val="2"/>
      </rPr>
      <t xml:space="preserve"> includes £187,930 from 340 previews; the weekend gross for </t>
    </r>
    <r>
      <rPr>
        <i/>
        <sz val="10"/>
        <rFont val="Arial"/>
        <family val="2"/>
      </rPr>
      <t>End of Watch</t>
    </r>
    <r>
      <rPr>
        <sz val="10"/>
        <rFont val="Arial"/>
        <family val="2"/>
      </rPr>
      <t xml:space="preserve"> includes £25,935 from 6 previews.</t>
    </r>
  </si>
  <si>
    <r>
      <t xml:space="preserve">Excluding previews the weekend gross for </t>
    </r>
    <r>
      <rPr>
        <i/>
        <sz val="10"/>
        <rFont val="Arial"/>
        <family val="2"/>
      </rPr>
      <t>Jab Tak Hai Jaan</t>
    </r>
    <r>
      <rPr>
        <sz val="10"/>
        <rFont val="Arial"/>
        <family val="2"/>
      </rPr>
      <t xml:space="preserve"> has decreased by 58%; excluding previews the weekend gross for </t>
    </r>
    <r>
      <rPr>
        <i/>
        <sz val="10"/>
        <rFont val="Arial"/>
        <family val="2"/>
      </rPr>
      <t>Son of Sardaar</t>
    </r>
    <r>
      <rPr>
        <sz val="10"/>
        <rFont val="Arial"/>
        <family val="2"/>
      </rPr>
      <t xml:space="preserve"> has decreased by 71%.</t>
    </r>
  </si>
  <si>
    <t>Openers next week - 30 November 2012</t>
  </si>
  <si>
    <t>Alex Cross</t>
  </si>
  <si>
    <t>Great Expectations</t>
  </si>
  <si>
    <t>Lions Gate</t>
  </si>
  <si>
    <t>Rise of the Guardians</t>
  </si>
  <si>
    <t>Sightseers</t>
  </si>
  <si>
    <t>Trouble with the Curve</t>
  </si>
  <si>
    <t>101 Weddings</t>
  </si>
  <si>
    <t>Evim Sensin</t>
  </si>
  <si>
    <t>Ha-Sippur Shel Yossi</t>
  </si>
  <si>
    <t>Israel</t>
  </si>
  <si>
    <t>Peccadillo</t>
  </si>
  <si>
    <t>The Hunt</t>
  </si>
  <si>
    <t>Denmark</t>
  </si>
  <si>
    <t>Arrow Films</t>
  </si>
  <si>
    <t>Laurence Anyways</t>
  </si>
  <si>
    <t>Can/Fra</t>
  </si>
  <si>
    <t>Network Releasing</t>
  </si>
  <si>
    <t>Moj rower (My Father's Bike)</t>
  </si>
  <si>
    <t>Pol</t>
  </si>
  <si>
    <t>Hexon Europe</t>
  </si>
  <si>
    <t>Night of the Living Dead: Resurrection</t>
  </si>
  <si>
    <t>4Digital Media</t>
  </si>
  <si>
    <t>Talaash</t>
  </si>
  <si>
    <t>Reliance Big Entertainment</t>
  </si>
  <si>
    <t xml:space="preserve">                           </t>
  </si>
  <si>
    <t xml:space="preserve">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</si>
</sst>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left"/>
    </xf>
    <xf numFmtId="169" fontId="0" fillId="0" borderId="0" xfId="0" applyNumberFormat="1" applyFont="1" applyFill="1" applyAlignment="1">
      <alignment horizontal="left"/>
    </xf>
    <xf numFmtId="164" fontId="5" fillId="0" borderId="0" xfId="38" applyFont="1" applyAlignment="1">
      <alignment horizontal="left"/>
      <protection/>
    </xf>
    <xf numFmtId="164" fontId="5" fillId="0" borderId="0" xfId="38" applyFont="1" applyAlignment="1">
      <alignment horizontal="center"/>
      <protection/>
    </xf>
    <xf numFmtId="170" fontId="5" fillId="0" borderId="0" xfId="38" applyNumberFormat="1" applyFont="1" applyAlignment="1">
      <alignment horizontal="left"/>
      <protection/>
    </xf>
    <xf numFmtId="164" fontId="0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0" fillId="0" borderId="0" xfId="29" applyFont="1" applyAlignment="1">
      <alignment horizontal="left"/>
      <protection/>
    </xf>
    <xf numFmtId="169" fontId="0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70" fontId="0" fillId="0" borderId="0" xfId="0" applyNumberFormat="1" applyAlignment="1">
      <alignment horizontal="left"/>
    </xf>
    <xf numFmtId="169" fontId="0" fillId="0" borderId="0" xfId="19" applyNumberFormat="1" applyFont="1" applyFill="1" applyBorder="1" applyAlignment="1" applyProtection="1">
      <alignment horizontal="right"/>
      <protection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11" xfId="29"/>
    <cellStyle name="Normal 11 2" xfId="30"/>
    <cellStyle name="Normal 2" xfId="31"/>
    <cellStyle name="Normal 2 2" xfId="32"/>
    <cellStyle name="Normal 2 3" xfId="33"/>
    <cellStyle name="Normal 3" xfId="34"/>
    <cellStyle name="Normal 3 2" xfId="35"/>
    <cellStyle name="Normal 4" xfId="36"/>
    <cellStyle name="Normal 4 2" xfId="37"/>
    <cellStyle name="Normal 5" xfId="38"/>
    <cellStyle name="Normal 6" xfId="39"/>
    <cellStyle name="Normal 6 2" xfId="40"/>
    <cellStyle name="Normal 7" xfId="41"/>
    <cellStyle name="Normal 8" xfId="42"/>
    <cellStyle name="Normal 8 2" xfId="43"/>
    <cellStyle name="Normal 9" xfId="44"/>
    <cellStyle name="Normal 9 2" xfId="45"/>
    <cellStyle name="Percent 2" xfId="46"/>
    <cellStyle name="Percent 2 2" xfId="47"/>
    <cellStyle name="Percent 3" xfId="48"/>
    <cellStyle name="Percent 4" xfId="49"/>
    <cellStyle name="Percent 4 2" xfId="50"/>
    <cellStyle name="Percent 5" xfId="51"/>
    <cellStyle name="Percent 5 2" xfId="52"/>
    <cellStyle name="Percent 6" xfId="53"/>
    <cellStyle name="Percent 7" xfId="54"/>
    <cellStyle name="Percent 8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5">
        <v>5344508</v>
      </c>
      <c r="E3" s="14" t="s">
        <v>13</v>
      </c>
      <c r="F3" s="4">
        <v>-66.28246163843208</v>
      </c>
      <c r="G3" s="4">
        <v>2</v>
      </c>
      <c r="H3" s="4">
        <v>559</v>
      </c>
      <c r="I3" s="15">
        <f aca="true" t="shared" si="0" ref="I3:I17">D3/H3</f>
        <v>9560.837209302326</v>
      </c>
      <c r="J3" s="5">
        <v>26979458</v>
      </c>
    </row>
    <row r="4" spans="1:10" ht="12.75">
      <c r="A4" s="1">
        <v>2</v>
      </c>
      <c r="B4" s="12" t="s">
        <v>14</v>
      </c>
      <c r="C4" s="13" t="s">
        <v>15</v>
      </c>
      <c r="D4" s="5">
        <v>3809893</v>
      </c>
      <c r="E4" s="14" t="s">
        <v>16</v>
      </c>
      <c r="F4" s="4">
        <v>-31.557214117143207</v>
      </c>
      <c r="G4" s="4">
        <v>5</v>
      </c>
      <c r="H4" s="4">
        <v>550</v>
      </c>
      <c r="I4" s="15">
        <f t="shared" si="0"/>
        <v>6927.078181818182</v>
      </c>
      <c r="J4" s="5">
        <v>89620677</v>
      </c>
    </row>
    <row r="5" spans="1:10" ht="12.75">
      <c r="A5" s="1">
        <v>3</v>
      </c>
      <c r="B5" s="12" t="s">
        <v>17</v>
      </c>
      <c r="C5" s="7" t="s">
        <v>18</v>
      </c>
      <c r="D5" s="5">
        <v>1614675</v>
      </c>
      <c r="E5" s="14" t="s">
        <v>13</v>
      </c>
      <c r="F5" s="4" t="s">
        <v>19</v>
      </c>
      <c r="G5" s="4">
        <v>1</v>
      </c>
      <c r="H5" s="4">
        <v>435</v>
      </c>
      <c r="I5" s="15">
        <f t="shared" si="0"/>
        <v>3711.896551724138</v>
      </c>
      <c r="J5" s="5">
        <v>1614675</v>
      </c>
    </row>
    <row r="6" spans="1:10" ht="12.75">
      <c r="A6" s="1">
        <v>4</v>
      </c>
      <c r="B6" s="12" t="s">
        <v>20</v>
      </c>
      <c r="C6" s="13" t="s">
        <v>12</v>
      </c>
      <c r="D6" s="5">
        <v>1260979</v>
      </c>
      <c r="E6" s="14" t="s">
        <v>21</v>
      </c>
      <c r="F6" s="4" t="s">
        <v>19</v>
      </c>
      <c r="G6" s="4">
        <v>1</v>
      </c>
      <c r="H6" s="4">
        <v>393</v>
      </c>
      <c r="I6" s="15">
        <f t="shared" si="0"/>
        <v>3208.5979643765904</v>
      </c>
      <c r="J6" s="5">
        <v>1260979</v>
      </c>
    </row>
    <row r="7" spans="1:10" ht="12.75">
      <c r="A7" s="1">
        <v>5</v>
      </c>
      <c r="B7" s="12" t="s">
        <v>22</v>
      </c>
      <c r="C7" s="16" t="s">
        <v>12</v>
      </c>
      <c r="D7" s="5">
        <v>689042</v>
      </c>
      <c r="E7" s="14" t="s">
        <v>23</v>
      </c>
      <c r="F7" s="4" t="s">
        <v>19</v>
      </c>
      <c r="G7" s="4">
        <v>1</v>
      </c>
      <c r="H7" s="4">
        <v>380</v>
      </c>
      <c r="I7" s="15">
        <f t="shared" si="0"/>
        <v>1813.2684210526315</v>
      </c>
      <c r="J7" s="5">
        <v>689042</v>
      </c>
    </row>
    <row r="8" spans="1:10" ht="12.75">
      <c r="A8" s="1">
        <v>6</v>
      </c>
      <c r="B8" s="12" t="s">
        <v>24</v>
      </c>
      <c r="C8" s="13" t="s">
        <v>12</v>
      </c>
      <c r="D8" s="5">
        <v>637130</v>
      </c>
      <c r="E8" s="14" t="s">
        <v>25</v>
      </c>
      <c r="F8" s="4">
        <v>-34.05243262713795</v>
      </c>
      <c r="G8" s="4">
        <v>6</v>
      </c>
      <c r="H8" s="4">
        <v>504</v>
      </c>
      <c r="I8" s="15">
        <f t="shared" si="0"/>
        <v>1264.1468253968253</v>
      </c>
      <c r="J8" s="5">
        <v>21405074</v>
      </c>
    </row>
    <row r="9" spans="1:10" ht="12.75">
      <c r="A9" s="1">
        <v>7</v>
      </c>
      <c r="B9" s="12" t="s">
        <v>26</v>
      </c>
      <c r="C9" s="16" t="s">
        <v>12</v>
      </c>
      <c r="D9" s="5">
        <v>618546</v>
      </c>
      <c r="E9" s="14" t="s">
        <v>27</v>
      </c>
      <c r="F9" s="4" t="s">
        <v>19</v>
      </c>
      <c r="G9" s="4">
        <v>1</v>
      </c>
      <c r="H9" s="4">
        <v>278</v>
      </c>
      <c r="I9" s="15">
        <f t="shared" si="0"/>
        <v>2224.9856115107914</v>
      </c>
      <c r="J9" s="5">
        <v>618546</v>
      </c>
    </row>
    <row r="10" spans="1:10" ht="12.75">
      <c r="A10" s="1">
        <v>8</v>
      </c>
      <c r="B10" s="12" t="s">
        <v>28</v>
      </c>
      <c r="C10" s="16" t="s">
        <v>12</v>
      </c>
      <c r="D10" s="5">
        <v>495689</v>
      </c>
      <c r="E10" s="14" t="s">
        <v>29</v>
      </c>
      <c r="F10" s="4">
        <v>-38.61109631844173</v>
      </c>
      <c r="G10" s="4">
        <v>3</v>
      </c>
      <c r="H10" s="4">
        <v>290</v>
      </c>
      <c r="I10" s="15">
        <f t="shared" si="0"/>
        <v>1709.2724137931034</v>
      </c>
      <c r="J10" s="5">
        <v>3869361</v>
      </c>
    </row>
    <row r="11" spans="1:10" ht="12.75">
      <c r="A11" s="1">
        <v>9</v>
      </c>
      <c r="B11" s="12" t="s">
        <v>30</v>
      </c>
      <c r="C11" s="13" t="s">
        <v>12</v>
      </c>
      <c r="D11" s="5">
        <v>201844</v>
      </c>
      <c r="E11" s="14" t="s">
        <v>21</v>
      </c>
      <c r="F11" s="4">
        <v>-45.79331829412397</v>
      </c>
      <c r="G11" s="4">
        <v>4</v>
      </c>
      <c r="H11" s="4">
        <v>124</v>
      </c>
      <c r="I11" s="15">
        <f t="shared" si="0"/>
        <v>1627.774193548387</v>
      </c>
      <c r="J11" s="5">
        <v>1002270</v>
      </c>
    </row>
    <row r="12" spans="1:10" ht="12.75">
      <c r="A12" s="1">
        <v>10</v>
      </c>
      <c r="B12" s="12" t="s">
        <v>31</v>
      </c>
      <c r="C12" s="13" t="s">
        <v>32</v>
      </c>
      <c r="D12" s="5">
        <v>198671</v>
      </c>
      <c r="E12" s="14" t="s">
        <v>33</v>
      </c>
      <c r="F12" s="4">
        <v>-77.77612469559362</v>
      </c>
      <c r="G12" s="4">
        <v>2</v>
      </c>
      <c r="H12" s="4">
        <v>64</v>
      </c>
      <c r="I12" s="15">
        <f t="shared" si="0"/>
        <v>3104.234375</v>
      </c>
      <c r="J12" s="5">
        <v>1302581</v>
      </c>
    </row>
    <row r="13" spans="1:10" ht="12.75">
      <c r="A13" s="1">
        <v>11</v>
      </c>
      <c r="B13" s="12" t="s">
        <v>34</v>
      </c>
      <c r="C13" s="13" t="s">
        <v>12</v>
      </c>
      <c r="D13" s="5">
        <v>123159</v>
      </c>
      <c r="E13" s="14" t="s">
        <v>16</v>
      </c>
      <c r="F13" s="4">
        <v>-47.35872524673127</v>
      </c>
      <c r="G13" s="4">
        <v>7</v>
      </c>
      <c r="H13" s="4">
        <v>317</v>
      </c>
      <c r="I13" s="15">
        <f t="shared" si="0"/>
        <v>388.51419558359623</v>
      </c>
      <c r="J13" s="5">
        <v>7722310</v>
      </c>
    </row>
    <row r="14" spans="1:10" ht="12.75">
      <c r="A14" s="1">
        <v>12</v>
      </c>
      <c r="B14" s="12" t="s">
        <v>35</v>
      </c>
      <c r="C14" s="16" t="s">
        <v>36</v>
      </c>
      <c r="D14" s="5">
        <v>91169</v>
      </c>
      <c r="E14" s="14" t="s">
        <v>37</v>
      </c>
      <c r="F14" s="4">
        <v>-21.202247191011235</v>
      </c>
      <c r="G14" s="4">
        <v>2</v>
      </c>
      <c r="H14" s="4">
        <v>40</v>
      </c>
      <c r="I14" s="15">
        <f t="shared" si="0"/>
        <v>2279.225</v>
      </c>
      <c r="J14" s="5">
        <v>287839</v>
      </c>
    </row>
    <row r="15" spans="1:10" ht="12.75">
      <c r="A15" s="1">
        <v>13</v>
      </c>
      <c r="B15" s="12" t="s">
        <v>38</v>
      </c>
      <c r="C15" s="16" t="s">
        <v>12</v>
      </c>
      <c r="D15" s="5">
        <v>63648</v>
      </c>
      <c r="E15" s="14" t="s">
        <v>39</v>
      </c>
      <c r="F15" s="4">
        <v>396.6292134831461</v>
      </c>
      <c r="G15" s="4">
        <v>18</v>
      </c>
      <c r="H15" s="4">
        <v>163</v>
      </c>
      <c r="I15" s="15">
        <f t="shared" si="0"/>
        <v>390.47852760736197</v>
      </c>
      <c r="J15" s="5">
        <v>7693671</v>
      </c>
    </row>
    <row r="16" spans="1:10" ht="12.75">
      <c r="A16" s="1">
        <v>14</v>
      </c>
      <c r="B16" s="12" t="s">
        <v>40</v>
      </c>
      <c r="C16" s="16" t="s">
        <v>41</v>
      </c>
      <c r="D16" s="5">
        <v>48586</v>
      </c>
      <c r="E16" s="14" t="s">
        <v>42</v>
      </c>
      <c r="F16" s="4">
        <v>-64.40455694347779</v>
      </c>
      <c r="G16" s="4">
        <v>8</v>
      </c>
      <c r="H16" s="4">
        <v>79</v>
      </c>
      <c r="I16" s="15">
        <f t="shared" si="0"/>
        <v>615.0126582278481</v>
      </c>
      <c r="J16" s="5">
        <v>23458794</v>
      </c>
    </row>
    <row r="17" spans="1:10" ht="12.75">
      <c r="A17" s="1">
        <v>15</v>
      </c>
      <c r="B17" s="12" t="s">
        <v>43</v>
      </c>
      <c r="C17" s="7" t="s">
        <v>32</v>
      </c>
      <c r="D17" s="5">
        <v>33828</v>
      </c>
      <c r="E17" s="14" t="s">
        <v>44</v>
      </c>
      <c r="F17" s="4">
        <v>-84.21435771082989</v>
      </c>
      <c r="G17" s="4">
        <v>2</v>
      </c>
      <c r="H17" s="4">
        <v>24</v>
      </c>
      <c r="I17" s="15">
        <f t="shared" si="0"/>
        <v>1409.5</v>
      </c>
      <c r="J17" s="5">
        <v>306468</v>
      </c>
    </row>
    <row r="18" spans="1:10" ht="12.75">
      <c r="A18" s="17"/>
      <c r="B18" s="17" t="s">
        <v>45</v>
      </c>
      <c r="C18" s="18"/>
      <c r="D18" s="19">
        <f>SUM(D3:D17)</f>
        <v>15231367</v>
      </c>
      <c r="E18" s="17"/>
      <c r="F18" s="20"/>
      <c r="G18" s="20"/>
      <c r="H18" s="21">
        <f>SUM(H3:H17)</f>
        <v>4200</v>
      </c>
      <c r="I18" s="19">
        <f>D18/H18</f>
        <v>3626.5159523809525</v>
      </c>
      <c r="J18" s="19">
        <f>SUM(J3:J17)</f>
        <v>187831745</v>
      </c>
    </row>
    <row r="19" spans="1:10" s="28" customFormat="1" ht="12.75">
      <c r="A19" s="22"/>
      <c r="B19" s="22"/>
      <c r="C19" s="23"/>
      <c r="D19" s="24"/>
      <c r="E19" s="25"/>
      <c r="F19" s="4"/>
      <c r="G19" s="26"/>
      <c r="H19" s="27"/>
      <c r="I19" s="24"/>
      <c r="J19" s="24"/>
    </row>
    <row r="20" spans="1:11" ht="12.75">
      <c r="A20" s="28"/>
      <c r="B20" s="29" t="s">
        <v>46</v>
      </c>
      <c r="C20" s="13"/>
      <c r="D20" s="30"/>
      <c r="E20" s="28"/>
      <c r="G20" s="31"/>
      <c r="H20" s="31"/>
      <c r="I20" s="32"/>
      <c r="J20" s="32"/>
      <c r="K20" s="28"/>
    </row>
    <row r="21" spans="1:11" ht="12.75">
      <c r="A21" s="28">
        <v>20</v>
      </c>
      <c r="B21" s="1" t="s">
        <v>47</v>
      </c>
      <c r="C21" s="7" t="s">
        <v>15</v>
      </c>
      <c r="D21" s="32">
        <v>18431</v>
      </c>
      <c r="E21" s="33" t="s">
        <v>48</v>
      </c>
      <c r="F21" s="4" t="s">
        <v>19</v>
      </c>
      <c r="G21" s="28">
        <v>1</v>
      </c>
      <c r="H21" s="28">
        <v>30</v>
      </c>
      <c r="I21" s="15">
        <f>D21/H21</f>
        <v>614.3666666666667</v>
      </c>
      <c r="J21" s="32">
        <v>18431</v>
      </c>
      <c r="K21" s="28"/>
    </row>
    <row r="22" spans="1:11" ht="12.75">
      <c r="A22" s="28">
        <v>23</v>
      </c>
      <c r="B22" s="34" t="s">
        <v>49</v>
      </c>
      <c r="C22" s="13" t="s">
        <v>15</v>
      </c>
      <c r="D22" s="32">
        <v>8567</v>
      </c>
      <c r="E22" s="28" t="s">
        <v>50</v>
      </c>
      <c r="F22" s="28">
        <v>-63.75290882166278</v>
      </c>
      <c r="G22" s="28">
        <v>6</v>
      </c>
      <c r="H22" s="28">
        <v>52</v>
      </c>
      <c r="I22" s="15">
        <f>D22/H22</f>
        <v>164.75</v>
      </c>
      <c r="J22" s="32">
        <v>2267885</v>
      </c>
      <c r="K22" s="28"/>
    </row>
    <row r="23" spans="1:11" ht="12.75">
      <c r="A23" s="28">
        <v>31</v>
      </c>
      <c r="B23" s="12" t="s">
        <v>51</v>
      </c>
      <c r="C23" s="16" t="s">
        <v>15</v>
      </c>
      <c r="D23" s="32">
        <v>4070</v>
      </c>
      <c r="E23" s="14" t="s">
        <v>39</v>
      </c>
      <c r="F23" s="28">
        <v>151.5451174289246</v>
      </c>
      <c r="G23" s="28">
        <v>12</v>
      </c>
      <c r="H23" s="28">
        <v>5</v>
      </c>
      <c r="I23" s="15">
        <f>D23/H23</f>
        <v>814</v>
      </c>
      <c r="J23" s="32">
        <v>5405648</v>
      </c>
      <c r="K23" s="28"/>
    </row>
    <row r="24" spans="1:11" ht="12.75">
      <c r="A24" s="28">
        <v>33</v>
      </c>
      <c r="B24" s="12" t="s">
        <v>52</v>
      </c>
      <c r="C24" s="13" t="s">
        <v>15</v>
      </c>
      <c r="D24" s="32">
        <v>3310</v>
      </c>
      <c r="E24" s="14" t="s">
        <v>53</v>
      </c>
      <c r="F24" s="28">
        <v>-35.840279123861215</v>
      </c>
      <c r="G24" s="28">
        <v>4</v>
      </c>
      <c r="H24" s="28">
        <v>5</v>
      </c>
      <c r="I24" s="15">
        <f>D24/H24</f>
        <v>662</v>
      </c>
      <c r="J24" s="32">
        <v>197241</v>
      </c>
      <c r="K24" s="28"/>
    </row>
    <row r="25" spans="1:11" ht="12.75">
      <c r="A25" s="28">
        <v>47</v>
      </c>
      <c r="B25" s="35" t="s">
        <v>54</v>
      </c>
      <c r="C25" s="36" t="s">
        <v>18</v>
      </c>
      <c r="D25" s="32">
        <v>1576</v>
      </c>
      <c r="E25" s="37" t="s">
        <v>55</v>
      </c>
      <c r="F25" s="28">
        <v>-38.89104303993796</v>
      </c>
      <c r="G25" s="28">
        <v>3</v>
      </c>
      <c r="H25" s="28">
        <v>4</v>
      </c>
      <c r="I25" s="15">
        <f>D25/H25</f>
        <v>394</v>
      </c>
      <c r="J25" s="32">
        <v>53256</v>
      </c>
      <c r="K25" s="28"/>
    </row>
    <row r="26" spans="1:11" ht="12.75">
      <c r="A26" s="28">
        <v>48</v>
      </c>
      <c r="B26" s="38" t="s">
        <v>56</v>
      </c>
      <c r="C26" s="7" t="s">
        <v>18</v>
      </c>
      <c r="D26" s="32">
        <v>1545</v>
      </c>
      <c r="E26" s="39" t="s">
        <v>57</v>
      </c>
      <c r="F26" s="28">
        <v>9.496810772501771</v>
      </c>
      <c r="G26" s="28">
        <v>7</v>
      </c>
      <c r="H26" s="28">
        <v>4</v>
      </c>
      <c r="I26" s="15">
        <f>D26/H26</f>
        <v>386.25</v>
      </c>
      <c r="J26" s="32">
        <v>39953</v>
      </c>
      <c r="K26" s="28"/>
    </row>
    <row r="27" spans="1:11" ht="12.75">
      <c r="A27" s="28">
        <v>59</v>
      </c>
      <c r="B27" s="40" t="s">
        <v>58</v>
      </c>
      <c r="C27" s="7" t="s">
        <v>18</v>
      </c>
      <c r="D27" s="32">
        <v>466</v>
      </c>
      <c r="E27" s="33" t="s">
        <v>37</v>
      </c>
      <c r="F27" s="28">
        <v>-61.39188069594035</v>
      </c>
      <c r="G27" s="28">
        <v>6</v>
      </c>
      <c r="H27" s="28">
        <v>3</v>
      </c>
      <c r="I27" s="15">
        <f>D27/H27</f>
        <v>155.33333333333334</v>
      </c>
      <c r="J27" s="32">
        <v>165628</v>
      </c>
      <c r="K27" s="28"/>
    </row>
    <row r="28" spans="1:11" ht="12.75">
      <c r="A28" s="28">
        <v>60</v>
      </c>
      <c r="B28" s="41" t="s">
        <v>59</v>
      </c>
      <c r="C28" s="13" t="s">
        <v>15</v>
      </c>
      <c r="D28" s="32">
        <v>447</v>
      </c>
      <c r="E28" s="14" t="s">
        <v>29</v>
      </c>
      <c r="F28" s="28">
        <v>-52.345415778251606</v>
      </c>
      <c r="G28" s="28">
        <v>19</v>
      </c>
      <c r="H28" s="28">
        <v>1</v>
      </c>
      <c r="I28" s="15">
        <f>D28/H28</f>
        <v>447</v>
      </c>
      <c r="J28" s="32">
        <v>56248830</v>
      </c>
      <c r="K28" s="28"/>
    </row>
    <row r="29" spans="1:11" ht="12.75">
      <c r="A29" s="28">
        <v>63</v>
      </c>
      <c r="B29" s="35" t="s">
        <v>60</v>
      </c>
      <c r="C29" s="36" t="s">
        <v>18</v>
      </c>
      <c r="D29" s="32">
        <v>379</v>
      </c>
      <c r="E29" s="37" t="s">
        <v>61</v>
      </c>
      <c r="F29" s="28">
        <v>-65.00461680517083</v>
      </c>
      <c r="G29" s="28">
        <v>2</v>
      </c>
      <c r="H29" s="28">
        <v>3</v>
      </c>
      <c r="I29" s="15">
        <f>D29/H29</f>
        <v>126.33333333333333</v>
      </c>
      <c r="J29" s="32">
        <v>1738</v>
      </c>
      <c r="K29" s="28"/>
    </row>
    <row r="30" spans="1:10" ht="12.75">
      <c r="A30" s="28">
        <v>64</v>
      </c>
      <c r="B30" s="1" t="s">
        <v>62</v>
      </c>
      <c r="C30" s="7" t="s">
        <v>18</v>
      </c>
      <c r="D30" s="32">
        <v>346</v>
      </c>
      <c r="E30" s="33" t="s">
        <v>63</v>
      </c>
      <c r="F30" s="4" t="s">
        <v>19</v>
      </c>
      <c r="G30" s="28">
        <v>1</v>
      </c>
      <c r="H30" s="28">
        <v>1</v>
      </c>
      <c r="I30" s="15">
        <f>D30/H30</f>
        <v>346</v>
      </c>
      <c r="J30" s="32">
        <v>346</v>
      </c>
    </row>
    <row r="31" spans="1:10" ht="12.75">
      <c r="A31" s="28">
        <v>73</v>
      </c>
      <c r="B31" s="38" t="s">
        <v>64</v>
      </c>
      <c r="C31" s="13" t="s">
        <v>18</v>
      </c>
      <c r="D31" s="32">
        <v>80</v>
      </c>
      <c r="E31" s="14" t="s">
        <v>29</v>
      </c>
      <c r="F31" s="28">
        <v>-89.0710382513661</v>
      </c>
      <c r="G31" s="28">
        <v>10</v>
      </c>
      <c r="H31" s="28">
        <v>2</v>
      </c>
      <c r="I31" s="15">
        <f>D31/H31</f>
        <v>40</v>
      </c>
      <c r="J31" s="32">
        <v>592429</v>
      </c>
    </row>
    <row r="32" spans="1:10" ht="12.75">
      <c r="A32" s="28">
        <v>78</v>
      </c>
      <c r="B32" s="12" t="s">
        <v>65</v>
      </c>
      <c r="C32" s="13" t="s">
        <v>18</v>
      </c>
      <c r="D32" s="32">
        <v>30</v>
      </c>
      <c r="E32" s="14" t="s">
        <v>21</v>
      </c>
      <c r="F32" s="28">
        <v>-99.08536585365853</v>
      </c>
      <c r="G32" s="28">
        <v>3</v>
      </c>
      <c r="H32" s="28">
        <v>1</v>
      </c>
      <c r="I32" s="15">
        <f>D32/H32</f>
        <v>30</v>
      </c>
      <c r="J32" s="32">
        <v>125973</v>
      </c>
    </row>
    <row r="33" spans="1:10" ht="12.75">
      <c r="A33" s="28"/>
      <c r="D33" s="32"/>
      <c r="H33" s="28"/>
      <c r="I33" s="15"/>
      <c r="J33" s="32"/>
    </row>
    <row r="34" spans="1:10" ht="12.75">
      <c r="A34" s="28"/>
      <c r="D34" s="32"/>
      <c r="E34" s="42"/>
      <c r="H34" s="28"/>
      <c r="I34" s="15"/>
      <c r="J34" s="32"/>
    </row>
    <row r="35" spans="1:10" ht="12.75">
      <c r="A35" s="28"/>
      <c r="B35" s="43" t="s">
        <v>66</v>
      </c>
      <c r="C35" s="13"/>
      <c r="D35" s="32"/>
      <c r="E35" s="34"/>
      <c r="F35" s="31"/>
      <c r="G35" s="28"/>
      <c r="H35" s="28"/>
      <c r="I35" s="15"/>
      <c r="J35" s="32"/>
    </row>
    <row r="36" spans="1:10" ht="12.75">
      <c r="A36" s="28">
        <v>28</v>
      </c>
      <c r="B36" s="1" t="s">
        <v>67</v>
      </c>
      <c r="C36" s="7" t="s">
        <v>68</v>
      </c>
      <c r="D36" s="32">
        <v>5244</v>
      </c>
      <c r="E36" s="33" t="s">
        <v>61</v>
      </c>
      <c r="F36" s="4" t="s">
        <v>19</v>
      </c>
      <c r="G36" s="28">
        <v>1</v>
      </c>
      <c r="H36" s="28">
        <v>1</v>
      </c>
      <c r="I36" s="15">
        <f>D36/H36</f>
        <v>5244</v>
      </c>
      <c r="J36" s="32">
        <v>5244</v>
      </c>
    </row>
    <row r="37" spans="1:10" ht="12.75">
      <c r="A37" s="28">
        <v>34</v>
      </c>
      <c r="B37" s="1" t="s">
        <v>69</v>
      </c>
      <c r="C37" s="7" t="s">
        <v>70</v>
      </c>
      <c r="D37" s="32">
        <v>3262</v>
      </c>
      <c r="E37" s="33" t="s">
        <v>71</v>
      </c>
      <c r="F37" s="4" t="s">
        <v>19</v>
      </c>
      <c r="G37" s="28">
        <v>1</v>
      </c>
      <c r="H37" s="28">
        <v>4</v>
      </c>
      <c r="I37" s="15">
        <f>D37/H37</f>
        <v>815.5</v>
      </c>
      <c r="J37" s="32">
        <v>3262</v>
      </c>
    </row>
    <row r="38" spans="1:10" ht="12.75">
      <c r="A38" s="28">
        <v>36</v>
      </c>
      <c r="B38" s="1" t="s">
        <v>72</v>
      </c>
      <c r="C38" s="7" t="s">
        <v>73</v>
      </c>
      <c r="D38" s="32">
        <v>2885</v>
      </c>
      <c r="E38" s="33" t="s">
        <v>74</v>
      </c>
      <c r="F38" s="4" t="s">
        <v>19</v>
      </c>
      <c r="G38" s="28">
        <v>1</v>
      </c>
      <c r="H38" s="28">
        <v>3</v>
      </c>
      <c r="I38" s="15">
        <f>D38/H38</f>
        <v>961.6666666666666</v>
      </c>
      <c r="J38" s="32">
        <v>2885</v>
      </c>
    </row>
    <row r="39" spans="1:10" ht="12.75">
      <c r="A39" s="28">
        <v>50</v>
      </c>
      <c r="B39" s="1" t="s">
        <v>75</v>
      </c>
      <c r="C39" s="7" t="s">
        <v>76</v>
      </c>
      <c r="D39" s="32">
        <v>1378</v>
      </c>
      <c r="E39" s="33" t="s">
        <v>77</v>
      </c>
      <c r="F39" s="4" t="s">
        <v>19</v>
      </c>
      <c r="G39" s="28">
        <v>1</v>
      </c>
      <c r="H39" s="28">
        <v>2</v>
      </c>
      <c r="I39" s="15">
        <f>D39/H39</f>
        <v>689</v>
      </c>
      <c r="J39" s="32">
        <v>1378</v>
      </c>
    </row>
    <row r="40" spans="1:10" ht="12.75">
      <c r="A40" s="28">
        <v>51</v>
      </c>
      <c r="B40" s="1" t="s">
        <v>78</v>
      </c>
      <c r="C40" s="7" t="s">
        <v>32</v>
      </c>
      <c r="D40" s="32">
        <v>1171</v>
      </c>
      <c r="E40" s="33" t="s">
        <v>79</v>
      </c>
      <c r="F40" s="4" t="s">
        <v>19</v>
      </c>
      <c r="G40" s="28">
        <v>1</v>
      </c>
      <c r="H40" s="28">
        <v>3</v>
      </c>
      <c r="I40" s="15">
        <f>D40/H40</f>
        <v>390.3333333333333</v>
      </c>
      <c r="J40" s="32">
        <v>1171</v>
      </c>
    </row>
    <row r="41" spans="1:10" ht="12.75">
      <c r="A41" s="28">
        <v>55</v>
      </c>
      <c r="B41" s="42" t="s">
        <v>80</v>
      </c>
      <c r="C41" s="7" t="s">
        <v>81</v>
      </c>
      <c r="D41" s="32">
        <v>634</v>
      </c>
      <c r="E41" s="33" t="s">
        <v>82</v>
      </c>
      <c r="F41" s="4" t="s">
        <v>19</v>
      </c>
      <c r="G41" s="28">
        <v>1</v>
      </c>
      <c r="H41" s="28">
        <v>2</v>
      </c>
      <c r="I41" s="15">
        <f>D41/H41</f>
        <v>317</v>
      </c>
      <c r="J41" s="32">
        <v>634</v>
      </c>
    </row>
    <row r="42" spans="1:10" ht="12.75">
      <c r="A42" s="28"/>
      <c r="B42" s="38"/>
      <c r="C42" s="44"/>
      <c r="D42" s="32"/>
      <c r="E42" s="45"/>
      <c r="F42" s="46"/>
      <c r="G42" s="31"/>
      <c r="H42" s="28"/>
      <c r="I42" s="15"/>
      <c r="J42" s="32"/>
    </row>
    <row r="44" spans="1:11" ht="12.75">
      <c r="A44" s="28"/>
      <c r="B44" s="43" t="s">
        <v>83</v>
      </c>
      <c r="C44" s="13"/>
      <c r="D44" s="30"/>
      <c r="E44" s="28"/>
      <c r="F44" s="31"/>
      <c r="G44" s="31"/>
      <c r="H44" s="31"/>
      <c r="I44" s="32"/>
      <c r="J44" s="32"/>
      <c r="K44" s="28"/>
    </row>
    <row r="45" spans="2:6" ht="12.75">
      <c r="B45" s="1" t="s">
        <v>84</v>
      </c>
      <c r="D45" s="47"/>
      <c r="F45" s="31"/>
    </row>
    <row r="46" spans="2:6" ht="12.75">
      <c r="B46" s="48"/>
      <c r="C46" s="7"/>
      <c r="F46" s="31"/>
    </row>
    <row r="47" spans="2:6" ht="12.75">
      <c r="B47" s="1" t="s">
        <v>85</v>
      </c>
      <c r="C47" s="7"/>
      <c r="F47" s="31"/>
    </row>
    <row r="48" ht="12.75">
      <c r="C48" s="7"/>
    </row>
    <row r="49" spans="2:3" ht="12.75">
      <c r="B49" s="1" t="s">
        <v>86</v>
      </c>
      <c r="C49" s="7"/>
    </row>
    <row r="50" spans="3:4" ht="12.75">
      <c r="C50" s="7"/>
      <c r="D50" s="47"/>
    </row>
    <row r="51" spans="2:3" ht="12.75">
      <c r="B51" s="1" t="s">
        <v>87</v>
      </c>
      <c r="C51" s="7"/>
    </row>
    <row r="52" ht="12.75" customHeight="1">
      <c r="C52" s="7"/>
    </row>
    <row r="53" spans="2:3" ht="12.75" customHeight="1">
      <c r="B53" s="1" t="s">
        <v>88</v>
      </c>
      <c r="C53" s="49"/>
    </row>
    <row r="54" ht="12.75" customHeight="1">
      <c r="C54" s="49"/>
    </row>
    <row r="55" spans="2:3" ht="12.75" customHeight="1">
      <c r="B55" s="50" t="s">
        <v>89</v>
      </c>
      <c r="C55" s="49"/>
    </row>
    <row r="56" spans="4:8" ht="12.75" customHeight="1">
      <c r="D56" s="51"/>
      <c r="E56" s="48"/>
      <c r="F56" s="52"/>
      <c r="G56" s="52"/>
      <c r="H56" s="52"/>
    </row>
    <row r="57" spans="2:8" ht="12.75" customHeight="1">
      <c r="B57" s="1" t="s">
        <v>90</v>
      </c>
      <c r="D57" s="51"/>
      <c r="E57" s="48"/>
      <c r="F57" s="52"/>
      <c r="G57" s="52"/>
      <c r="H57" s="52"/>
    </row>
    <row r="58" spans="2:8" ht="12.75" customHeight="1">
      <c r="B58" s="1" t="s">
        <v>91</v>
      </c>
      <c r="D58" s="51"/>
      <c r="E58" s="48"/>
      <c r="F58" s="52"/>
      <c r="G58" s="52"/>
      <c r="H58" s="52"/>
    </row>
    <row r="59" spans="2:8" ht="12.75" customHeight="1">
      <c r="B59" s="1" t="s">
        <v>92</v>
      </c>
      <c r="D59" s="51"/>
      <c r="E59" s="48"/>
      <c r="F59" s="52"/>
      <c r="G59" s="52"/>
      <c r="H59" s="52"/>
    </row>
    <row r="60" spans="4:8" ht="12.75" customHeight="1">
      <c r="D60" s="51"/>
      <c r="E60" s="48"/>
      <c r="F60" s="52"/>
      <c r="G60" s="52"/>
      <c r="H60" s="52"/>
    </row>
    <row r="61" spans="2:8" ht="12.75">
      <c r="B61" s="50"/>
      <c r="C61" s="48"/>
      <c r="D61" s="51"/>
      <c r="E61" s="48"/>
      <c r="H61" s="52"/>
    </row>
    <row r="62" spans="3:8" ht="12.75">
      <c r="C62" s="48"/>
      <c r="D62" s="51"/>
      <c r="E62" s="48"/>
      <c r="H62" s="52"/>
    </row>
    <row r="63" ht="12.75" customHeight="1">
      <c r="B63" s="48" t="s">
        <v>93</v>
      </c>
    </row>
    <row r="64" spans="2:4" ht="12.75" customHeight="1">
      <c r="B64" s="42" t="s">
        <v>94</v>
      </c>
      <c r="C64" s="7" t="s">
        <v>12</v>
      </c>
      <c r="D64" s="33" t="s">
        <v>21</v>
      </c>
    </row>
    <row r="65" spans="2:4" ht="12.75" customHeight="1">
      <c r="B65" s="42" t="s">
        <v>95</v>
      </c>
      <c r="C65" s="7" t="s">
        <v>18</v>
      </c>
      <c r="D65" s="33" t="s">
        <v>96</v>
      </c>
    </row>
    <row r="66" spans="2:4" ht="12.75" customHeight="1">
      <c r="B66" s="42" t="s">
        <v>97</v>
      </c>
      <c r="C66" s="7" t="s">
        <v>12</v>
      </c>
      <c r="D66" s="33" t="s">
        <v>25</v>
      </c>
    </row>
    <row r="67" spans="2:4" ht="12.75" customHeight="1">
      <c r="B67" s="42" t="s">
        <v>98</v>
      </c>
      <c r="C67" s="7" t="s">
        <v>18</v>
      </c>
      <c r="D67" s="33" t="s">
        <v>27</v>
      </c>
    </row>
    <row r="68" spans="2:4" ht="12.75" customHeight="1">
      <c r="B68" s="42" t="s">
        <v>99</v>
      </c>
      <c r="C68" s="7" t="s">
        <v>12</v>
      </c>
      <c r="D68" s="33" t="s">
        <v>29</v>
      </c>
    </row>
    <row r="69" spans="2:4" ht="12.75" customHeight="1">
      <c r="B69" s="38" t="s">
        <v>100</v>
      </c>
      <c r="C69" s="7" t="s">
        <v>32</v>
      </c>
      <c r="D69" s="45" t="s">
        <v>79</v>
      </c>
    </row>
    <row r="70" spans="2:4" ht="12.75" customHeight="1">
      <c r="B70" s="38" t="s">
        <v>101</v>
      </c>
      <c r="C70" s="7" t="s">
        <v>76</v>
      </c>
      <c r="D70" s="45" t="s">
        <v>77</v>
      </c>
    </row>
    <row r="71" spans="2:4" ht="12.75" customHeight="1">
      <c r="B71" s="38" t="s">
        <v>102</v>
      </c>
      <c r="C71" s="7" t="s">
        <v>103</v>
      </c>
      <c r="D71" s="45" t="s">
        <v>104</v>
      </c>
    </row>
    <row r="72" spans="2:4" ht="12.75" customHeight="1">
      <c r="B72" s="38" t="s">
        <v>105</v>
      </c>
      <c r="C72" s="7" t="s">
        <v>106</v>
      </c>
      <c r="D72" s="45" t="s">
        <v>107</v>
      </c>
    </row>
    <row r="73" spans="2:4" ht="12.75" customHeight="1">
      <c r="B73" s="38" t="s">
        <v>108</v>
      </c>
      <c r="C73" s="7" t="s">
        <v>109</v>
      </c>
      <c r="D73" s="45" t="s">
        <v>110</v>
      </c>
    </row>
    <row r="74" spans="2:4" ht="12.75">
      <c r="B74" s="38" t="s">
        <v>111</v>
      </c>
      <c r="C74" s="7" t="s">
        <v>112</v>
      </c>
      <c r="D74" s="45" t="s">
        <v>113</v>
      </c>
    </row>
    <row r="75" spans="2:4" ht="12.75">
      <c r="B75" s="38" t="s">
        <v>114</v>
      </c>
      <c r="C75" s="7" t="s">
        <v>18</v>
      </c>
      <c r="D75" s="45" t="s">
        <v>115</v>
      </c>
    </row>
    <row r="76" spans="2:4" ht="12.75">
      <c r="B76" s="38" t="s">
        <v>116</v>
      </c>
      <c r="C76" s="7" t="s">
        <v>32</v>
      </c>
      <c r="D76" s="45" t="s">
        <v>117</v>
      </c>
    </row>
    <row r="77" spans="2:4" ht="12.75">
      <c r="B77" s="42" t="s">
        <v>118</v>
      </c>
      <c r="C77" s="7" t="s">
        <v>119</v>
      </c>
      <c r="D77" s="33" t="s">
        <v>118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2012-11-27T11:51:23Z</dcterms:modified>
  <cp:category/>
  <cp:version/>
  <cp:contentType/>
  <cp:contentStatus/>
</cp:coreProperties>
</file>