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<sst xmlns="http://schemas.openxmlformats.org/spreadsheetml/2006/main" count="182" uniqueCount="121">
  <si>
    <t>Weekend 29 March - 31 March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</si>
  <si>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</si>
  <si>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</si>
  <si>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</si>
  <si>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</si>
  <si>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</si>
  <si>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</si>
  <si>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</si>
  <si>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</si>
  <si>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</si>
  <si>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</si>
  <si>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Croods</t>
  </si>
  <si>
    <t>USA</t>
  </si>
  <si>
    <t>20th Century Fox</t>
  </si>
  <si>
    <t>GI Joe: Retaliation</t>
  </si>
  <si>
    <t>Paramount</t>
  </si>
  <si>
    <t>-</t>
  </si>
  <si>
    <t>Trance</t>
  </si>
  <si>
    <t>UK</t>
  </si>
  <si>
    <t>Jack the Giant Slayer</t>
  </si>
  <si>
    <t>Warner Bros</t>
  </si>
  <si>
    <t>The Host</t>
  </si>
  <si>
    <t>Entertainment</t>
  </si>
  <si>
    <t>Oz: The Great and Powerful</t>
  </si>
  <si>
    <t>Disney</t>
  </si>
  <si>
    <t>Identity Thief</t>
  </si>
  <si>
    <t>Universal</t>
  </si>
  <si>
    <t>Side Effects</t>
  </si>
  <si>
    <t>eOne Films</t>
  </si>
  <si>
    <t>Finding Nemo 3D</t>
  </si>
  <si>
    <t>Aus/USA</t>
  </si>
  <si>
    <t>In the House</t>
  </si>
  <si>
    <t>Fra</t>
  </si>
  <si>
    <t>Momentum</t>
  </si>
  <si>
    <t>Wreck-It Ralph</t>
  </si>
  <si>
    <t>Himmatwala</t>
  </si>
  <si>
    <t>Ind</t>
  </si>
  <si>
    <t>UTV</t>
  </si>
  <si>
    <t>Rise of the Guardians</t>
  </si>
  <si>
    <t>Good Vibrations</t>
  </si>
  <si>
    <t>The Works</t>
  </si>
  <si>
    <t>Les Miserables</t>
  </si>
  <si>
    <t>UK/USA</t>
  </si>
  <si>
    <t>Total</t>
  </si>
  <si>
    <t>Other UK films</t>
  </si>
  <si>
    <t>Welcome to the Punch</t>
  </si>
  <si>
    <t>Cloud Atlas</t>
  </si>
  <si>
    <t>Quartet</t>
  </si>
  <si>
    <t xml:space="preserve">UK </t>
  </si>
  <si>
    <t>The Spirit of '45</t>
  </si>
  <si>
    <t>Dogwoof</t>
  </si>
  <si>
    <t>I Give It a Year</t>
  </si>
  <si>
    <t>UK/Ger/Fra</t>
  </si>
  <si>
    <t>StudioCanal</t>
  </si>
  <si>
    <t>Skyfall</t>
  </si>
  <si>
    <t>Sony</t>
  </si>
  <si>
    <t>Lore</t>
  </si>
  <si>
    <t>UK/Ger/Aus</t>
  </si>
  <si>
    <t>Artificial Eye</t>
  </si>
  <si>
    <t>Song for Marion</t>
  </si>
  <si>
    <t>The Servant (Re: 2013)</t>
  </si>
  <si>
    <t>Hyde Park on Hudson</t>
  </si>
  <si>
    <t>Broken</t>
  </si>
  <si>
    <t>Shell</t>
  </si>
  <si>
    <t>Verve</t>
  </si>
  <si>
    <t>I, Superbiker: The Day of Reckoning</t>
  </si>
  <si>
    <t>Carnaby</t>
  </si>
  <si>
    <t>Other openers</t>
  </si>
  <si>
    <t>Kedi Billa Killadi Ranga</t>
  </si>
  <si>
    <t>Ayngaran</t>
  </si>
  <si>
    <t>Point Blank (Re: 2013)</t>
  </si>
  <si>
    <t>BFI</t>
  </si>
  <si>
    <t>Celluloid</t>
  </si>
  <si>
    <t>Ashirvad Cinemas</t>
  </si>
  <si>
    <t>Gelmeyen Bahar</t>
  </si>
  <si>
    <t>Tur</t>
  </si>
  <si>
    <t>Vogue</t>
  </si>
  <si>
    <t>King of the Travellers</t>
  </si>
  <si>
    <t>Ire</t>
  </si>
  <si>
    <t>Metrodome</t>
  </si>
  <si>
    <t>Comments on this week's top 15 results</t>
  </si>
  <si>
    <t>Against last weekend: +12%</t>
  </si>
  <si>
    <t>Against last year: +25%</t>
  </si>
  <si>
    <t>Rolling 52 week ranking: 27th</t>
  </si>
  <si>
    <t>UK* films in top 15: 3</t>
  </si>
  <si>
    <t>UK* share of top 15 gross: 13.2%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</si>
  <si>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</si>
  <si>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GI Joe: Retaliation</t>
    </r>
    <r>
      <rPr>
        <sz val="10"/>
        <rFont val="Arial"/>
        <family val="2"/>
      </rPr>
      <t xml:space="preserve"> includes £890,338 from 402 previews; the weekend gross for </t>
    </r>
    <r>
      <rPr>
        <i/>
        <sz val="10"/>
        <rFont val="Arial"/>
        <family val="2"/>
      </rPr>
      <t>Trance</t>
    </r>
    <r>
      <rPr>
        <sz val="10"/>
        <rFont val="Arial"/>
        <family val="2"/>
      </rPr>
      <t xml:space="preserve"> includes £432,532 from 373 previews.</t>
    </r>
  </si>
  <si>
    <r>
      <t xml:space="preserve">The weekend gross for </t>
    </r>
    <r>
      <rPr>
        <i/>
        <sz val="10"/>
        <rFont val="Arial"/>
        <family val="2"/>
      </rPr>
      <t>In the House</t>
    </r>
    <r>
      <rPr>
        <sz val="10"/>
        <rFont val="Arial"/>
        <family val="2"/>
      </rPr>
      <t xml:space="preserve"> includes £9,837 from 35 previews.</t>
    </r>
  </si>
  <si>
    <r>
      <t xml:space="preserve">Excluding previews the weekend gross for </t>
    </r>
    <r>
      <rPr>
        <i/>
        <sz val="10"/>
        <rFont val="Arial"/>
        <family val="2"/>
      </rPr>
      <t>The Croods</t>
    </r>
    <r>
      <rPr>
        <sz val="10"/>
        <rFont val="Arial"/>
        <family val="2"/>
      </rPr>
      <t xml:space="preserve"> has decreased by 6%; excluding previews the weekend gross for </t>
    </r>
    <r>
      <rPr>
        <i/>
        <sz val="10"/>
        <rFont val="Arial"/>
        <family val="2"/>
      </rPr>
      <t>Identity Thief</t>
    </r>
    <r>
      <rPr>
        <sz val="10"/>
        <rFont val="Arial"/>
        <family val="2"/>
      </rPr>
      <t xml:space="preserve"> has decreased by 36%.</t>
    </r>
  </si>
  <si>
    <t>Openers next week - 5 April 2013</t>
  </si>
  <si>
    <t>The Odd Life of Timothy Green</t>
  </si>
  <si>
    <t>The Expatriate</t>
  </si>
  <si>
    <t>Can/USA/Bel</t>
  </si>
  <si>
    <t>Koch Media</t>
  </si>
  <si>
    <t>Dark Skies</t>
  </si>
  <si>
    <t>Spring Breakers</t>
  </si>
  <si>
    <t>Vertigo</t>
  </si>
  <si>
    <t>All Things to All Men</t>
  </si>
  <si>
    <t>Muscolo Group</t>
  </si>
  <si>
    <t>Chashme Buddoor</t>
  </si>
  <si>
    <t>Tip Top Entertainment</t>
  </si>
  <si>
    <t>De Jueves a Domingo</t>
  </si>
  <si>
    <t>Chi</t>
  </si>
  <si>
    <t>Day for Night</t>
  </si>
  <si>
    <t>A Late Quartet</t>
  </si>
  <si>
    <t>Curzon</t>
  </si>
  <si>
    <t>Mahmut ile Meryem</t>
  </si>
  <si>
    <t>Papadopoulos &amp; Sons</t>
  </si>
  <si>
    <t>Miracle</t>
  </si>
  <si>
    <t>Sadda Haq</t>
  </si>
  <si>
    <t>Five Rivers</t>
  </si>
  <si>
    <t>Settai</t>
  </si>
  <si>
    <t>Qube Entertainments</t>
  </si>
  <si>
    <t>Uklad Zamkniety</t>
  </si>
  <si>
    <t>Pol</t>
  </si>
  <si>
    <t>Sara International</t>
  </si>
  <si>
    <t>Yurt</t>
  </si>
  <si>
    <t xml:space="preserve">              </t>
  </si>
  <si>
    <t xml:space="preserve">            </t>
  </si>
  <si>
    <t xml:space="preserve">               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</si>
</sst>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7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right" vertical="top" shrinkToFit="1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0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9" fontId="0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/>
    </xf>
    <xf numFmtId="172" fontId="0" fillId="0" borderId="0" xfId="25" applyNumberFormat="1" applyFont="1" applyFill="1" applyBorder="1" applyAlignment="1" applyProtection="1">
      <alignment/>
      <protection/>
    </xf>
    <xf numFmtId="164" fontId="0" fillId="0" borderId="0" xfId="0" applyFill="1" applyAlignment="1">
      <alignment horizontal="center"/>
    </xf>
    <xf numFmtId="170" fontId="0" fillId="0" borderId="0" xfId="24" applyNumberFormat="1" applyFont="1" applyFill="1" applyBorder="1" applyAlignment="1" applyProtection="1">
      <alignment/>
      <protection/>
    </xf>
    <xf numFmtId="170" fontId="0" fillId="0" borderId="0" xfId="0" applyNumberFormat="1" applyFont="1" applyFill="1" applyAlignment="1">
      <alignment horizontal="left"/>
    </xf>
    <xf numFmtId="169" fontId="0" fillId="0" borderId="0" xfId="0" applyNumberFormat="1" applyFill="1" applyAlignment="1">
      <alignment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1_Sheet1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2" xfId="39"/>
    <cellStyle name="Normal 2 2" xfId="40"/>
    <cellStyle name="Normal 2 3" xfId="41"/>
    <cellStyle name="Normal 3" xfId="42"/>
    <cellStyle name="Normal 3 2" xfId="43"/>
    <cellStyle name="Normal 3 3" xfId="44"/>
    <cellStyle name="Normal 3_Sheet1" xfId="45"/>
    <cellStyle name="Normal 4" xfId="46"/>
    <cellStyle name="Normal 4 2" xfId="47"/>
    <cellStyle name="Normal 4 3" xfId="48"/>
    <cellStyle name="Normal 4_Sheet1" xfId="49"/>
    <cellStyle name="Normal 5" xfId="50"/>
    <cellStyle name="Normal 6" xfId="51"/>
    <cellStyle name="Normal 6 2" xfId="52"/>
    <cellStyle name="Normal 6 3" xfId="53"/>
    <cellStyle name="Normal 6_Sheet1" xfId="54"/>
    <cellStyle name="Normal 7" xfId="55"/>
    <cellStyle name="Normal 7 2" xfId="56"/>
    <cellStyle name="Normal 8" xfId="57"/>
    <cellStyle name="Normal 8 2" xfId="58"/>
    <cellStyle name="Normal 8_Sheet1" xfId="59"/>
    <cellStyle name="Normal 9" xfId="60"/>
    <cellStyle name="Normal 9 2" xfId="61"/>
    <cellStyle name="Normal 9_Sheet1" xfId="62"/>
    <cellStyle name="Percent 2" xfId="63"/>
    <cellStyle name="Percent 2 2" xfId="64"/>
    <cellStyle name="Percent 2 3" xfId="65"/>
    <cellStyle name="Percent 3" xfId="66"/>
    <cellStyle name="Percent 4" xfId="67"/>
    <cellStyle name="Percent 4 2" xfId="68"/>
    <cellStyle name="Percent 5" xfId="69"/>
    <cellStyle name="Percent 5 2" xfId="70"/>
    <cellStyle name="Percent 6" xfId="71"/>
    <cellStyle name="Percent 7" xfId="72"/>
    <cellStyle name="Percent 8" xfId="73"/>
    <cellStyle name="Percent 9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pane ySplit="2" topLeftCell="A9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0.28125" style="2" customWidth="1"/>
    <col min="4" max="4" width="24.57421875" style="3" customWidth="1"/>
    <col min="5" max="5" width="23.8515625" style="1" customWidth="1"/>
    <col min="6" max="8" width="12.0039062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 customHeight="1">
      <c r="A3" s="1">
        <v>1</v>
      </c>
      <c r="B3" s="13" t="s">
        <v>11</v>
      </c>
      <c r="C3" s="14" t="s">
        <v>12</v>
      </c>
      <c r="D3" s="5">
        <v>3305642</v>
      </c>
      <c r="E3" s="1" t="s">
        <v>13</v>
      </c>
      <c r="F3" s="4">
        <v>-38.46866047812013</v>
      </c>
      <c r="G3" s="4">
        <v>2</v>
      </c>
      <c r="H3" s="4">
        <v>535</v>
      </c>
      <c r="I3" s="15">
        <f aca="true" t="shared" si="0" ref="I3:I17">D3/H3</f>
        <v>6178.770093457944</v>
      </c>
      <c r="J3" s="5">
        <v>10617230</v>
      </c>
    </row>
    <row r="4" spans="1:10" ht="12.75" customHeight="1">
      <c r="A4" s="1">
        <v>2</v>
      </c>
      <c r="B4" s="13" t="s">
        <v>14</v>
      </c>
      <c r="C4" s="14" t="s">
        <v>12</v>
      </c>
      <c r="D4" s="5">
        <v>2792861</v>
      </c>
      <c r="E4" s="1" t="s">
        <v>15</v>
      </c>
      <c r="F4" s="4" t="s">
        <v>16</v>
      </c>
      <c r="G4" s="4">
        <v>1</v>
      </c>
      <c r="H4" s="4">
        <v>419</v>
      </c>
      <c r="I4" s="15">
        <f t="shared" si="0"/>
        <v>6665.539379474941</v>
      </c>
      <c r="J4" s="5">
        <v>2792861</v>
      </c>
    </row>
    <row r="5" spans="1:10" ht="12.75" customHeight="1">
      <c r="A5" s="1">
        <v>3</v>
      </c>
      <c r="B5" s="13" t="s">
        <v>17</v>
      </c>
      <c r="C5" s="14" t="s">
        <v>18</v>
      </c>
      <c r="D5" s="5">
        <v>1592339</v>
      </c>
      <c r="E5" s="1" t="s">
        <v>13</v>
      </c>
      <c r="F5" s="4" t="s">
        <v>16</v>
      </c>
      <c r="G5" s="4">
        <v>1</v>
      </c>
      <c r="H5" s="4">
        <v>408</v>
      </c>
      <c r="I5" s="15">
        <f t="shared" si="0"/>
        <v>3902.7916666666665</v>
      </c>
      <c r="J5" s="5">
        <v>1592339</v>
      </c>
    </row>
    <row r="6" spans="1:10" ht="12.75" customHeight="1">
      <c r="A6" s="1">
        <v>4</v>
      </c>
      <c r="B6" s="13" t="s">
        <v>19</v>
      </c>
      <c r="C6" s="14" t="s">
        <v>12</v>
      </c>
      <c r="D6" s="5">
        <v>1236126</v>
      </c>
      <c r="E6" s="1" t="s">
        <v>20</v>
      </c>
      <c r="F6" s="4">
        <v>-22.341016349444885</v>
      </c>
      <c r="G6" s="4">
        <v>2</v>
      </c>
      <c r="H6" s="4">
        <v>484</v>
      </c>
      <c r="I6" s="15">
        <f t="shared" si="0"/>
        <v>2553.9793388429753</v>
      </c>
      <c r="J6" s="5">
        <v>3790693</v>
      </c>
    </row>
    <row r="7" spans="1:10" ht="12.75" customHeight="1">
      <c r="A7" s="1">
        <v>5</v>
      </c>
      <c r="B7" s="13" t="s">
        <v>21</v>
      </c>
      <c r="C7" s="14" t="s">
        <v>12</v>
      </c>
      <c r="D7" s="5">
        <v>991017</v>
      </c>
      <c r="E7" s="1" t="s">
        <v>22</v>
      </c>
      <c r="F7" s="4" t="s">
        <v>16</v>
      </c>
      <c r="G7" s="4">
        <v>1</v>
      </c>
      <c r="H7" s="4">
        <v>432</v>
      </c>
      <c r="I7" s="15">
        <f t="shared" si="0"/>
        <v>2294.0208333333335</v>
      </c>
      <c r="J7" s="5">
        <v>991017</v>
      </c>
    </row>
    <row r="8" spans="1:10" ht="12.75" customHeight="1">
      <c r="A8" s="1">
        <v>6</v>
      </c>
      <c r="B8" s="13" t="s">
        <v>23</v>
      </c>
      <c r="C8" s="14" t="s">
        <v>12</v>
      </c>
      <c r="D8" s="5">
        <v>975577</v>
      </c>
      <c r="E8" s="1" t="s">
        <v>24</v>
      </c>
      <c r="F8" s="4">
        <v>-27.473673646139606</v>
      </c>
      <c r="G8" s="4">
        <v>4</v>
      </c>
      <c r="H8" s="4">
        <v>519</v>
      </c>
      <c r="I8" s="15">
        <f t="shared" si="0"/>
        <v>1879.7244701348748</v>
      </c>
      <c r="J8" s="5">
        <v>11865344</v>
      </c>
    </row>
    <row r="9" spans="1:10" ht="12.75" customHeight="1">
      <c r="A9" s="1">
        <v>7</v>
      </c>
      <c r="B9" s="13" t="s">
        <v>25</v>
      </c>
      <c r="C9" s="14" t="s">
        <v>12</v>
      </c>
      <c r="D9" s="5">
        <v>767504</v>
      </c>
      <c r="E9" s="1" t="s">
        <v>26</v>
      </c>
      <c r="F9" s="4">
        <v>-41.552984323335586</v>
      </c>
      <c r="G9" s="4">
        <v>2</v>
      </c>
      <c r="H9" s="4">
        <v>441</v>
      </c>
      <c r="I9" s="15">
        <f t="shared" si="0"/>
        <v>1740.3718820861677</v>
      </c>
      <c r="J9" s="5">
        <v>2943305</v>
      </c>
    </row>
    <row r="10" spans="1:10" ht="12.75" customHeight="1">
      <c r="A10" s="1">
        <v>8</v>
      </c>
      <c r="B10" s="13" t="s">
        <v>27</v>
      </c>
      <c r="C10" s="14" t="s">
        <v>12</v>
      </c>
      <c r="D10" s="5">
        <v>346620</v>
      </c>
      <c r="E10" s="1" t="s">
        <v>28</v>
      </c>
      <c r="F10" s="4">
        <v>-43.12166273387528</v>
      </c>
      <c r="G10" s="4">
        <v>4</v>
      </c>
      <c r="H10" s="4">
        <v>291</v>
      </c>
      <c r="I10" s="15">
        <f t="shared" si="0"/>
        <v>1191.1340206185566</v>
      </c>
      <c r="J10" s="5">
        <v>4111568</v>
      </c>
    </row>
    <row r="11" spans="1:10" ht="12.75" customHeight="1">
      <c r="A11" s="1">
        <v>9</v>
      </c>
      <c r="B11" s="13" t="s">
        <v>29</v>
      </c>
      <c r="C11" s="14" t="s">
        <v>30</v>
      </c>
      <c r="D11" s="5">
        <v>264779</v>
      </c>
      <c r="E11" s="1" t="s">
        <v>24</v>
      </c>
      <c r="F11" s="4" t="s">
        <v>16</v>
      </c>
      <c r="G11" s="4">
        <v>1</v>
      </c>
      <c r="H11" s="4">
        <v>327</v>
      </c>
      <c r="I11" s="15">
        <f t="shared" si="0"/>
        <v>809.7217125382263</v>
      </c>
      <c r="J11" s="5">
        <v>264779</v>
      </c>
    </row>
    <row r="12" spans="1:10" ht="12.75" customHeight="1">
      <c r="A12" s="1">
        <v>10</v>
      </c>
      <c r="B12" s="13" t="s">
        <v>31</v>
      </c>
      <c r="C12" s="14" t="s">
        <v>32</v>
      </c>
      <c r="D12" s="5">
        <v>209431</v>
      </c>
      <c r="E12" s="1" t="s">
        <v>33</v>
      </c>
      <c r="F12" s="4" t="s">
        <v>16</v>
      </c>
      <c r="G12" s="4">
        <v>1</v>
      </c>
      <c r="H12" s="4">
        <v>80</v>
      </c>
      <c r="I12" s="15">
        <f t="shared" si="0"/>
        <v>2617.8875</v>
      </c>
      <c r="J12" s="5">
        <v>209431</v>
      </c>
    </row>
    <row r="13" spans="1:10" ht="12.75" customHeight="1">
      <c r="A13" s="1">
        <v>11</v>
      </c>
      <c r="B13" s="13" t="s">
        <v>34</v>
      </c>
      <c r="C13" s="14" t="s">
        <v>12</v>
      </c>
      <c r="D13" s="5">
        <v>139822</v>
      </c>
      <c r="E13" s="5" t="s">
        <v>24</v>
      </c>
      <c r="F13" s="4">
        <v>-40.89863893820272</v>
      </c>
      <c r="G13" s="4">
        <v>8</v>
      </c>
      <c r="H13" s="4">
        <v>344</v>
      </c>
      <c r="I13" s="15">
        <f t="shared" si="0"/>
        <v>406.4593023255814</v>
      </c>
      <c r="J13" s="5">
        <v>22583290</v>
      </c>
    </row>
    <row r="14" spans="1:10" ht="12.75" customHeight="1">
      <c r="A14" s="1">
        <v>12</v>
      </c>
      <c r="B14" s="13" t="s">
        <v>35</v>
      </c>
      <c r="C14" s="14" t="s">
        <v>36</v>
      </c>
      <c r="D14" s="5">
        <v>119506</v>
      </c>
      <c r="E14" s="1" t="s">
        <v>37</v>
      </c>
      <c r="F14" s="4" t="s">
        <v>16</v>
      </c>
      <c r="G14" s="4">
        <v>1</v>
      </c>
      <c r="H14" s="4">
        <v>80</v>
      </c>
      <c r="I14" s="15">
        <f t="shared" si="0"/>
        <v>1493.825</v>
      </c>
      <c r="J14" s="5">
        <v>119506</v>
      </c>
    </row>
    <row r="15" spans="1:10" ht="12.75" customHeight="1">
      <c r="A15" s="1">
        <v>13</v>
      </c>
      <c r="B15" s="13" t="s">
        <v>38</v>
      </c>
      <c r="C15" s="14" t="s">
        <v>12</v>
      </c>
      <c r="D15" s="5">
        <v>97284</v>
      </c>
      <c r="E15" s="1" t="s">
        <v>15</v>
      </c>
      <c r="F15" s="4">
        <v>53.9182026738391</v>
      </c>
      <c r="G15" s="4">
        <v>18</v>
      </c>
      <c r="H15" s="4">
        <v>257</v>
      </c>
      <c r="I15" s="15">
        <f t="shared" si="0"/>
        <v>378.5369649805447</v>
      </c>
      <c r="J15" s="5">
        <v>12664973</v>
      </c>
    </row>
    <row r="16" spans="1:10" ht="12.75" customHeight="1">
      <c r="A16" s="1">
        <v>14</v>
      </c>
      <c r="B16" s="13" t="s">
        <v>39</v>
      </c>
      <c r="C16" s="14" t="s">
        <v>18</v>
      </c>
      <c r="D16" s="5">
        <v>56320</v>
      </c>
      <c r="E16" s="1" t="s">
        <v>40</v>
      </c>
      <c r="F16" s="4" t="s">
        <v>16</v>
      </c>
      <c r="G16" s="4">
        <v>1</v>
      </c>
      <c r="H16" s="4">
        <v>45</v>
      </c>
      <c r="I16" s="15">
        <f t="shared" si="0"/>
        <v>1251.5555555555557</v>
      </c>
      <c r="J16" s="5">
        <v>56320</v>
      </c>
    </row>
    <row r="17" spans="1:10" ht="12.75" customHeight="1">
      <c r="A17" s="1">
        <v>15</v>
      </c>
      <c r="B17" s="13" t="s">
        <v>41</v>
      </c>
      <c r="C17" s="14" t="s">
        <v>42</v>
      </c>
      <c r="D17" s="5">
        <v>56114</v>
      </c>
      <c r="E17" s="1" t="s">
        <v>26</v>
      </c>
      <c r="F17" s="4">
        <v>-36.88815907863955</v>
      </c>
      <c r="G17" s="4">
        <v>12</v>
      </c>
      <c r="H17" s="4">
        <v>58</v>
      </c>
      <c r="I17" s="15">
        <f t="shared" si="0"/>
        <v>967.4827586206897</v>
      </c>
      <c r="J17" s="5">
        <v>40261510</v>
      </c>
    </row>
    <row r="18" spans="1:10" ht="12.75" customHeight="1">
      <c r="A18" s="16"/>
      <c r="B18" s="16" t="s">
        <v>43</v>
      </c>
      <c r="C18" s="17"/>
      <c r="D18" s="18">
        <f>SUM(D3:D17)</f>
        <v>12950942</v>
      </c>
      <c r="E18" s="16"/>
      <c r="F18" s="19"/>
      <c r="G18" s="19"/>
      <c r="H18" s="20">
        <f>SUM(H3:H17)</f>
        <v>4720</v>
      </c>
      <c r="I18" s="18">
        <f>D18/H18</f>
        <v>2743.8436440677965</v>
      </c>
      <c r="J18" s="18">
        <f>SUM(J3:J17)</f>
        <v>114864166</v>
      </c>
    </row>
    <row r="19" spans="1:10" s="28" customFormat="1" ht="12.75">
      <c r="A19" s="21"/>
      <c r="B19" s="21"/>
      <c r="C19" s="22"/>
      <c r="D19" s="23"/>
      <c r="E19" s="24"/>
      <c r="F19" s="25"/>
      <c r="G19" s="26"/>
      <c r="H19" s="27"/>
      <c r="I19" s="23"/>
      <c r="J19" s="23"/>
    </row>
    <row r="20" spans="2:10" s="28" customFormat="1" ht="12.75" customHeight="1">
      <c r="B20" s="29" t="s">
        <v>44</v>
      </c>
      <c r="C20" s="14"/>
      <c r="D20" s="30"/>
      <c r="F20" s="25"/>
      <c r="G20" s="25"/>
      <c r="H20" s="25"/>
      <c r="I20" s="31"/>
      <c r="J20" s="31"/>
    </row>
    <row r="21" spans="1:10" s="28" customFormat="1" ht="12.75" customHeight="1">
      <c r="A21" s="28">
        <v>23</v>
      </c>
      <c r="B21" s="13" t="s">
        <v>45</v>
      </c>
      <c r="C21" s="14" t="s">
        <v>18</v>
      </c>
      <c r="D21" s="31">
        <v>26785</v>
      </c>
      <c r="E21" s="1" t="s">
        <v>33</v>
      </c>
      <c r="F21" s="28">
        <v>-86.27121337153577</v>
      </c>
      <c r="G21" s="28">
        <v>3</v>
      </c>
      <c r="H21" s="28">
        <v>109</v>
      </c>
      <c r="I21" s="15">
        <f aca="true" t="shared" si="1" ref="I21:I33">D21/H21</f>
        <v>245.73394495412845</v>
      </c>
      <c r="J21" s="31">
        <v>1095245</v>
      </c>
    </row>
    <row r="22" spans="1:10" s="28" customFormat="1" ht="12.75" customHeight="1">
      <c r="A22" s="28">
        <v>28</v>
      </c>
      <c r="B22" s="13" t="s">
        <v>46</v>
      </c>
      <c r="C22" s="32" t="s">
        <v>42</v>
      </c>
      <c r="D22" s="31">
        <v>20112</v>
      </c>
      <c r="E22" s="5" t="s">
        <v>20</v>
      </c>
      <c r="F22" s="28">
        <v>-53.0499334687303</v>
      </c>
      <c r="G22" s="28">
        <v>6</v>
      </c>
      <c r="H22" s="28">
        <v>21</v>
      </c>
      <c r="I22" s="15">
        <f t="shared" si="1"/>
        <v>957.7142857142857</v>
      </c>
      <c r="J22" s="31">
        <v>1597182</v>
      </c>
    </row>
    <row r="23" spans="1:10" s="28" customFormat="1" ht="12.75" customHeight="1">
      <c r="A23" s="28">
        <v>39</v>
      </c>
      <c r="B23" s="33" t="s">
        <v>47</v>
      </c>
      <c r="C23" s="14" t="s">
        <v>48</v>
      </c>
      <c r="D23" s="31">
        <v>8678</v>
      </c>
      <c r="E23" s="31" t="s">
        <v>33</v>
      </c>
      <c r="F23" s="28">
        <v>208.93556425774298</v>
      </c>
      <c r="G23" s="28">
        <v>13</v>
      </c>
      <c r="H23" s="28">
        <v>9</v>
      </c>
      <c r="I23" s="15">
        <f t="shared" si="1"/>
        <v>964.2222222222222</v>
      </c>
      <c r="J23" s="31">
        <v>8288727</v>
      </c>
    </row>
    <row r="24" spans="1:10" s="28" customFormat="1" ht="12.75" customHeight="1">
      <c r="A24" s="28">
        <v>40</v>
      </c>
      <c r="B24" s="34" t="s">
        <v>49</v>
      </c>
      <c r="C24" s="7" t="s">
        <v>18</v>
      </c>
      <c r="D24" s="31">
        <v>7176</v>
      </c>
      <c r="E24" s="35" t="s">
        <v>50</v>
      </c>
      <c r="F24" s="28">
        <v>-68.71157619359059</v>
      </c>
      <c r="G24" s="28">
        <v>3</v>
      </c>
      <c r="H24" s="28">
        <v>10</v>
      </c>
      <c r="I24" s="15">
        <f t="shared" si="1"/>
        <v>717.6</v>
      </c>
      <c r="J24" s="31">
        <v>182861</v>
      </c>
    </row>
    <row r="25" spans="1:10" s="28" customFormat="1" ht="12.75">
      <c r="A25" s="28">
        <v>43</v>
      </c>
      <c r="B25" s="13" t="s">
        <v>51</v>
      </c>
      <c r="C25" s="14" t="s">
        <v>52</v>
      </c>
      <c r="D25" s="31">
        <v>5922</v>
      </c>
      <c r="E25" s="31" t="s">
        <v>53</v>
      </c>
      <c r="F25" s="28">
        <v>-54.17118093174431</v>
      </c>
      <c r="G25" s="28">
        <v>8</v>
      </c>
      <c r="H25" s="28">
        <v>10</v>
      </c>
      <c r="I25" s="15">
        <f t="shared" si="1"/>
        <v>592.2</v>
      </c>
      <c r="J25" s="31">
        <v>6195388</v>
      </c>
    </row>
    <row r="26" spans="1:10" s="28" customFormat="1" ht="12.75">
      <c r="A26" s="28">
        <v>45</v>
      </c>
      <c r="B26" s="36" t="s">
        <v>54</v>
      </c>
      <c r="C26" s="14" t="s">
        <v>42</v>
      </c>
      <c r="D26" s="31">
        <v>5854</v>
      </c>
      <c r="E26" s="31" t="s">
        <v>55</v>
      </c>
      <c r="F26" s="28">
        <v>126.46034816247582</v>
      </c>
      <c r="G26" s="28">
        <v>23</v>
      </c>
      <c r="H26" s="28">
        <v>3</v>
      </c>
      <c r="I26" s="15">
        <f t="shared" si="1"/>
        <v>1951.3333333333333</v>
      </c>
      <c r="J26" s="31">
        <v>102850267</v>
      </c>
    </row>
    <row r="27" spans="1:10" s="28" customFormat="1" ht="12.75">
      <c r="A27" s="28">
        <v>46</v>
      </c>
      <c r="B27" s="33" t="s">
        <v>56</v>
      </c>
      <c r="C27" s="14" t="s">
        <v>57</v>
      </c>
      <c r="D27" s="31">
        <v>5546</v>
      </c>
      <c r="E27" s="28" t="s">
        <v>58</v>
      </c>
      <c r="F27" s="28">
        <v>-38.10958598370718</v>
      </c>
      <c r="G27" s="28">
        <v>6</v>
      </c>
      <c r="H27" s="28">
        <v>11</v>
      </c>
      <c r="I27" s="15">
        <f t="shared" si="1"/>
        <v>504.1818181818182</v>
      </c>
      <c r="J27" s="31">
        <v>260300</v>
      </c>
    </row>
    <row r="28" spans="1:10" s="28" customFormat="1" ht="12.75">
      <c r="A28" s="28">
        <v>47</v>
      </c>
      <c r="B28" s="13" t="s">
        <v>59</v>
      </c>
      <c r="C28" s="32" t="s">
        <v>18</v>
      </c>
      <c r="D28" s="31">
        <v>4835</v>
      </c>
      <c r="E28" s="31" t="s">
        <v>28</v>
      </c>
      <c r="F28" s="28">
        <v>-51.450948890450846</v>
      </c>
      <c r="G28" s="28">
        <v>6</v>
      </c>
      <c r="H28" s="28">
        <v>14</v>
      </c>
      <c r="I28" s="15">
        <f t="shared" si="1"/>
        <v>345.35714285714283</v>
      </c>
      <c r="J28" s="31">
        <v>1860099</v>
      </c>
    </row>
    <row r="29" spans="1:10" s="28" customFormat="1" ht="12.75">
      <c r="A29" s="28">
        <v>51</v>
      </c>
      <c r="B29" s="1" t="s">
        <v>60</v>
      </c>
      <c r="C29" s="14" t="s">
        <v>18</v>
      </c>
      <c r="D29" s="31">
        <v>3579</v>
      </c>
      <c r="E29" s="31" t="s">
        <v>53</v>
      </c>
      <c r="F29" s="28">
        <v>74.3302484169508</v>
      </c>
      <c r="G29" s="28">
        <v>2</v>
      </c>
      <c r="H29" s="28">
        <v>2</v>
      </c>
      <c r="I29" s="15">
        <f t="shared" si="1"/>
        <v>1789.5</v>
      </c>
      <c r="J29" s="31">
        <v>8498</v>
      </c>
    </row>
    <row r="30" spans="1:10" s="28" customFormat="1" ht="12.75">
      <c r="A30" s="28">
        <v>52</v>
      </c>
      <c r="B30" s="28" t="s">
        <v>61</v>
      </c>
      <c r="C30" s="14" t="s">
        <v>42</v>
      </c>
      <c r="D30" s="31">
        <v>3331</v>
      </c>
      <c r="E30" s="31" t="s">
        <v>26</v>
      </c>
      <c r="F30" s="28">
        <v>103.7308868501529</v>
      </c>
      <c r="G30" s="28">
        <v>9</v>
      </c>
      <c r="H30" s="28">
        <v>7</v>
      </c>
      <c r="I30" s="15">
        <f t="shared" si="1"/>
        <v>475.85714285714283</v>
      </c>
      <c r="J30" s="31">
        <v>396448</v>
      </c>
    </row>
    <row r="31" spans="1:10" s="28" customFormat="1" ht="12.75">
      <c r="A31" s="28">
        <v>61</v>
      </c>
      <c r="B31" s="1" t="s">
        <v>62</v>
      </c>
      <c r="C31" s="7" t="s">
        <v>18</v>
      </c>
      <c r="D31" s="31">
        <v>2207</v>
      </c>
      <c r="E31" s="31" t="s">
        <v>53</v>
      </c>
      <c r="F31" s="28">
        <v>-75.9899912967798</v>
      </c>
      <c r="G31" s="28">
        <v>4</v>
      </c>
      <c r="H31" s="28">
        <v>6</v>
      </c>
      <c r="I31" s="15">
        <f t="shared" si="1"/>
        <v>367.8333333333333</v>
      </c>
      <c r="J31" s="31">
        <v>149524</v>
      </c>
    </row>
    <row r="32" spans="1:10" s="28" customFormat="1" ht="12.75">
      <c r="A32" s="28">
        <v>70</v>
      </c>
      <c r="B32" s="34" t="s">
        <v>63</v>
      </c>
      <c r="C32" s="7" t="s">
        <v>18</v>
      </c>
      <c r="D32" s="31">
        <v>991</v>
      </c>
      <c r="E32" s="31" t="s">
        <v>64</v>
      </c>
      <c r="F32" s="28">
        <v>-84.86560781918142</v>
      </c>
      <c r="G32" s="28">
        <v>3</v>
      </c>
      <c r="H32" s="28">
        <v>5</v>
      </c>
      <c r="I32" s="15">
        <f t="shared" si="1"/>
        <v>198.2</v>
      </c>
      <c r="J32" s="31">
        <v>34281</v>
      </c>
    </row>
    <row r="33" spans="1:10" s="28" customFormat="1" ht="12.75">
      <c r="A33" s="28">
        <v>84</v>
      </c>
      <c r="B33" t="s">
        <v>65</v>
      </c>
      <c r="C33" s="37" t="s">
        <v>18</v>
      </c>
      <c r="D33" s="31">
        <v>157</v>
      </c>
      <c r="E33" s="5" t="s">
        <v>66</v>
      </c>
      <c r="F33" s="25" t="s">
        <v>16</v>
      </c>
      <c r="G33" s="28">
        <v>2</v>
      </c>
      <c r="H33" s="28">
        <v>1</v>
      </c>
      <c r="I33" s="15">
        <f t="shared" si="1"/>
        <v>157</v>
      </c>
      <c r="J33" s="31">
        <v>15048</v>
      </c>
    </row>
    <row r="34" spans="4:10" s="28" customFormat="1" ht="12.75">
      <c r="D34" s="31"/>
      <c r="I34" s="15"/>
      <c r="J34" s="31"/>
    </row>
    <row r="35" spans="2:10" s="28" customFormat="1" ht="12.75">
      <c r="B35" s="38" t="s">
        <v>67</v>
      </c>
      <c r="D35" s="31"/>
      <c r="I35" s="15"/>
      <c r="J35" s="31"/>
    </row>
    <row r="36" spans="1:10" s="28" customFormat="1" ht="12.75">
      <c r="A36" s="28">
        <v>32</v>
      </c>
      <c r="B36" t="s">
        <v>68</v>
      </c>
      <c r="C36" s="37" t="s">
        <v>36</v>
      </c>
      <c r="D36" s="31">
        <v>18428</v>
      </c>
      <c r="E36" s="5" t="s">
        <v>69</v>
      </c>
      <c r="F36" s="25" t="s">
        <v>16</v>
      </c>
      <c r="G36" s="25">
        <v>1</v>
      </c>
      <c r="H36" s="28">
        <v>10</v>
      </c>
      <c r="I36" s="15">
        <f>D36/H36</f>
        <v>1842.8</v>
      </c>
      <c r="J36" s="31">
        <v>18428</v>
      </c>
    </row>
    <row r="37" spans="1:12" s="28" customFormat="1" ht="12.75">
      <c r="A37" s="28">
        <v>42</v>
      </c>
      <c r="B37" t="s">
        <v>70</v>
      </c>
      <c r="C37" s="37" t="s">
        <v>12</v>
      </c>
      <c r="D37" s="31">
        <v>6339</v>
      </c>
      <c r="E37" s="5" t="s">
        <v>71</v>
      </c>
      <c r="F37" s="25" t="s">
        <v>16</v>
      </c>
      <c r="G37" s="25">
        <v>1</v>
      </c>
      <c r="H37" s="28">
        <v>1</v>
      </c>
      <c r="I37" s="15">
        <f>D37/H37</f>
        <v>6339</v>
      </c>
      <c r="J37" s="31">
        <v>6339</v>
      </c>
      <c r="L37" s="39"/>
    </row>
    <row r="38" spans="1:12" s="28" customFormat="1" ht="12.75">
      <c r="A38" s="28">
        <v>49</v>
      </c>
      <c r="B38" t="s">
        <v>72</v>
      </c>
      <c r="C38" s="37" t="s">
        <v>36</v>
      </c>
      <c r="D38" s="31">
        <v>4128</v>
      </c>
      <c r="E38" s="5" t="s">
        <v>73</v>
      </c>
      <c r="F38" s="25" t="s">
        <v>16</v>
      </c>
      <c r="G38" s="25">
        <v>1</v>
      </c>
      <c r="H38" s="28">
        <v>24</v>
      </c>
      <c r="I38" s="15">
        <f>D38/H38</f>
        <v>172</v>
      </c>
      <c r="J38" s="31">
        <v>4128</v>
      </c>
      <c r="L38" s="39"/>
    </row>
    <row r="39" spans="1:12" s="28" customFormat="1" ht="12.75">
      <c r="A39" s="28">
        <v>79</v>
      </c>
      <c r="B39" t="s">
        <v>74</v>
      </c>
      <c r="C39" s="32" t="s">
        <v>75</v>
      </c>
      <c r="D39" s="31">
        <v>307</v>
      </c>
      <c r="E39" s="28" t="s">
        <v>76</v>
      </c>
      <c r="F39" s="25" t="s">
        <v>16</v>
      </c>
      <c r="G39" s="25">
        <v>1</v>
      </c>
      <c r="H39" s="28">
        <v>1</v>
      </c>
      <c r="I39" s="15">
        <f>D39/H39</f>
        <v>307</v>
      </c>
      <c r="J39" s="31">
        <v>307</v>
      </c>
      <c r="L39" s="39"/>
    </row>
    <row r="40" spans="1:12" s="28" customFormat="1" ht="12.75">
      <c r="A40" s="28">
        <v>89</v>
      </c>
      <c r="B40" t="s">
        <v>77</v>
      </c>
      <c r="C40" s="37" t="s">
        <v>78</v>
      </c>
      <c r="D40" s="31">
        <v>48</v>
      </c>
      <c r="E40" s="5" t="s">
        <v>79</v>
      </c>
      <c r="F40" s="25" t="s">
        <v>16</v>
      </c>
      <c r="G40" s="25">
        <v>1</v>
      </c>
      <c r="H40" s="28">
        <v>1</v>
      </c>
      <c r="I40" s="15">
        <f>D40/H40</f>
        <v>48</v>
      </c>
      <c r="J40" s="31">
        <v>48</v>
      </c>
      <c r="L40" s="39"/>
    </row>
    <row r="41" spans="2:10" s="28" customFormat="1" ht="12.75">
      <c r="B41" s="36"/>
      <c r="C41" s="40"/>
      <c r="D41" s="41"/>
      <c r="E41" s="42"/>
      <c r="F41" s="25"/>
      <c r="G41" s="25"/>
      <c r="H41" s="43"/>
      <c r="I41" s="15"/>
      <c r="J41" s="41"/>
    </row>
    <row r="42" spans="2:10" s="28" customFormat="1" ht="12.75">
      <c r="B42" s="33"/>
      <c r="C42" s="14"/>
      <c r="D42" s="44"/>
      <c r="F42" s="25"/>
      <c r="G42" s="25"/>
      <c r="H42" s="25"/>
      <c r="I42" s="31"/>
      <c r="J42" s="31"/>
    </row>
    <row r="43" spans="2:10" s="28" customFormat="1" ht="12.75">
      <c r="B43" s="38" t="s">
        <v>80</v>
      </c>
      <c r="C43" s="14"/>
      <c r="D43" s="30"/>
      <c r="F43" s="25"/>
      <c r="G43" s="25"/>
      <c r="H43" s="25"/>
      <c r="I43" s="31"/>
      <c r="J43" s="31"/>
    </row>
    <row r="44" spans="2:10" s="28" customFormat="1" ht="12.75">
      <c r="B44" s="43" t="s">
        <v>81</v>
      </c>
      <c r="C44" s="14"/>
      <c r="D44" s="30"/>
      <c r="F44" s="25"/>
      <c r="G44" s="25"/>
      <c r="H44" s="25"/>
      <c r="I44" s="31"/>
      <c r="J44" s="31"/>
    </row>
    <row r="45" spans="2:10" s="28" customFormat="1" ht="12.75">
      <c r="B45" s="38"/>
      <c r="C45" s="14"/>
      <c r="D45" s="30"/>
      <c r="F45" s="25"/>
      <c r="G45" s="25"/>
      <c r="H45" s="25"/>
      <c r="I45" s="31"/>
      <c r="J45" s="31"/>
    </row>
    <row r="46" spans="2:10" s="28" customFormat="1" ht="12.75">
      <c r="B46" s="43" t="s">
        <v>82</v>
      </c>
      <c r="C46" s="14"/>
      <c r="D46" s="30"/>
      <c r="F46" s="25"/>
      <c r="G46" s="25"/>
      <c r="H46" s="25"/>
      <c r="I46" s="31"/>
      <c r="J46" s="31"/>
    </row>
    <row r="47" spans="3:10" s="28" customFormat="1" ht="12.75">
      <c r="C47" s="14"/>
      <c r="D47" s="44"/>
      <c r="F47" s="25"/>
      <c r="G47" s="25"/>
      <c r="H47" s="25"/>
      <c r="I47" s="31"/>
      <c r="J47" s="31"/>
    </row>
    <row r="48" spans="2:10" s="28" customFormat="1" ht="12.75">
      <c r="B48" s="43" t="s">
        <v>83</v>
      </c>
      <c r="C48" s="14"/>
      <c r="D48" s="30"/>
      <c r="F48" s="25"/>
      <c r="G48" s="25"/>
      <c r="H48" s="25"/>
      <c r="I48" s="31"/>
      <c r="J48" s="31"/>
    </row>
    <row r="49" spans="3:10" s="28" customFormat="1" ht="12.75" customHeight="1">
      <c r="C49" s="45"/>
      <c r="D49" s="30"/>
      <c r="F49" s="25"/>
      <c r="G49" s="25"/>
      <c r="H49" s="25"/>
      <c r="I49" s="31"/>
      <c r="J49" s="31"/>
    </row>
    <row r="50" spans="2:10" s="28" customFormat="1" ht="12.75" customHeight="1">
      <c r="B50" s="43" t="s">
        <v>84</v>
      </c>
      <c r="C50" s="45"/>
      <c r="D50" s="30"/>
      <c r="F50" s="25"/>
      <c r="G50" s="25"/>
      <c r="H50" s="25"/>
      <c r="I50" s="31"/>
      <c r="J50" s="31"/>
    </row>
    <row r="51" spans="3:10" s="28" customFormat="1" ht="12.75" customHeight="1">
      <c r="C51" s="45"/>
      <c r="D51" s="30"/>
      <c r="F51" s="25"/>
      <c r="G51" s="25"/>
      <c r="H51" s="25"/>
      <c r="I51" s="31"/>
      <c r="J51" s="31"/>
    </row>
    <row r="52" spans="2:10" s="28" customFormat="1" ht="12.75" customHeight="1">
      <c r="B52" s="43" t="s">
        <v>85</v>
      </c>
      <c r="C52" s="46"/>
      <c r="D52" s="30"/>
      <c r="F52" s="25"/>
      <c r="G52" s="25"/>
      <c r="H52" s="47"/>
      <c r="I52" s="31"/>
      <c r="J52" s="31"/>
    </row>
    <row r="53" spans="3:10" s="28" customFormat="1" ht="12.75" customHeight="1">
      <c r="C53" s="46"/>
      <c r="D53" s="48"/>
      <c r="E53" s="38"/>
      <c r="F53" s="47"/>
      <c r="G53" s="47"/>
      <c r="H53" s="47"/>
      <c r="I53" s="31"/>
      <c r="J53" s="31"/>
    </row>
    <row r="54" spans="2:10" s="28" customFormat="1" ht="12.75" customHeight="1">
      <c r="B54" s="49" t="s">
        <v>86</v>
      </c>
      <c r="C54" s="46"/>
      <c r="D54" s="48"/>
      <c r="E54" s="38"/>
      <c r="F54" s="47"/>
      <c r="G54" s="47"/>
      <c r="H54" s="47"/>
      <c r="I54" s="31"/>
      <c r="J54" s="31"/>
    </row>
    <row r="55" spans="3:10" s="28" customFormat="1" ht="12.75" customHeight="1">
      <c r="C55" s="46"/>
      <c r="D55" s="48"/>
      <c r="E55" s="38"/>
      <c r="F55" s="47"/>
      <c r="G55" s="47"/>
      <c r="H55" s="47"/>
      <c r="I55" s="31"/>
      <c r="J55" s="31"/>
    </row>
    <row r="56" spans="2:12" s="28" customFormat="1" ht="12.75" customHeight="1">
      <c r="B56" s="28" t="s">
        <v>87</v>
      </c>
      <c r="C56" s="38"/>
      <c r="D56" s="48"/>
      <c r="E56" s="38"/>
      <c r="F56" s="47"/>
      <c r="G56" s="47"/>
      <c r="H56" s="25"/>
      <c r="I56" s="31"/>
      <c r="J56" s="31"/>
      <c r="L56" s="1"/>
    </row>
    <row r="57" spans="2:12" s="28" customFormat="1" ht="12.75" customHeight="1">
      <c r="B57" s="28" t="s">
        <v>88</v>
      </c>
      <c r="C57" s="38"/>
      <c r="D57" s="48"/>
      <c r="E57" s="38"/>
      <c r="F57" s="47"/>
      <c r="G57" s="47"/>
      <c r="H57" s="25"/>
      <c r="I57" s="31"/>
      <c r="J57" s="31"/>
      <c r="L57" s="1"/>
    </row>
    <row r="58" spans="2:12" s="28" customFormat="1" ht="12.75">
      <c r="B58" s="28" t="s">
        <v>89</v>
      </c>
      <c r="C58" s="14"/>
      <c r="D58" s="30"/>
      <c r="F58" s="25"/>
      <c r="G58" s="25"/>
      <c r="H58" s="25"/>
      <c r="I58" s="31"/>
      <c r="J58" s="31"/>
      <c r="L58" s="1"/>
    </row>
    <row r="59" spans="3:12" s="28" customFormat="1" ht="12.75">
      <c r="C59" s="14"/>
      <c r="D59" s="30"/>
      <c r="F59" s="25"/>
      <c r="G59" s="25"/>
      <c r="H59" s="25"/>
      <c r="I59" s="31"/>
      <c r="J59" s="31"/>
      <c r="L59" s="1"/>
    </row>
    <row r="60" ht="12.75">
      <c r="B60" s="43"/>
    </row>
    <row r="61" ht="12.75">
      <c r="B61" s="38" t="s">
        <v>90</v>
      </c>
    </row>
    <row r="62" spans="2:4" ht="12.75">
      <c r="B62" s="34" t="s">
        <v>91</v>
      </c>
      <c r="C62" s="7" t="s">
        <v>12</v>
      </c>
      <c r="D62" s="50" t="s">
        <v>24</v>
      </c>
    </row>
    <row r="63" spans="2:4" ht="12.75">
      <c r="B63" s="34" t="s">
        <v>92</v>
      </c>
      <c r="C63" s="7" t="s">
        <v>93</v>
      </c>
      <c r="D63" s="50" t="s">
        <v>94</v>
      </c>
    </row>
    <row r="64" spans="2:4" ht="12.75">
      <c r="B64" s="34" t="s">
        <v>95</v>
      </c>
      <c r="C64" s="7" t="s">
        <v>12</v>
      </c>
      <c r="D64" s="50" t="s">
        <v>33</v>
      </c>
    </row>
    <row r="65" spans="2:4" ht="12.75">
      <c r="B65" s="34" t="s">
        <v>96</v>
      </c>
      <c r="C65" s="7" t="s">
        <v>12</v>
      </c>
      <c r="D65" s="50" t="s">
        <v>97</v>
      </c>
    </row>
    <row r="66" spans="2:4" ht="12.75">
      <c r="B66" s="34" t="s">
        <v>98</v>
      </c>
      <c r="C66" s="7" t="s">
        <v>18</v>
      </c>
      <c r="D66" s="50" t="s">
        <v>99</v>
      </c>
    </row>
    <row r="67" spans="2:4" ht="12.75">
      <c r="B67" s="51" t="s">
        <v>100</v>
      </c>
      <c r="C67" s="52" t="s">
        <v>36</v>
      </c>
      <c r="D67" s="51" t="s">
        <v>101</v>
      </c>
    </row>
    <row r="68" spans="2:4" ht="12.75">
      <c r="B68" s="51" t="s">
        <v>102</v>
      </c>
      <c r="C68" s="52" t="s">
        <v>103</v>
      </c>
      <c r="D68" s="51" t="s">
        <v>104</v>
      </c>
    </row>
    <row r="69" spans="2:4" ht="12.75">
      <c r="B69" s="51" t="s">
        <v>105</v>
      </c>
      <c r="C69" s="52" t="s">
        <v>12</v>
      </c>
      <c r="D69" s="51" t="s">
        <v>106</v>
      </c>
    </row>
    <row r="70" spans="2:4" ht="12.75">
      <c r="B70" s="51" t="s">
        <v>107</v>
      </c>
      <c r="C70" s="52" t="s">
        <v>75</v>
      </c>
      <c r="D70" s="51" t="s">
        <v>76</v>
      </c>
    </row>
    <row r="71" spans="2:4" ht="12.75">
      <c r="B71" s="51" t="s">
        <v>108</v>
      </c>
      <c r="C71" s="52" t="s">
        <v>18</v>
      </c>
      <c r="D71" s="51" t="s">
        <v>109</v>
      </c>
    </row>
    <row r="72" spans="2:4" ht="12.75">
      <c r="B72" s="51" t="s">
        <v>110</v>
      </c>
      <c r="C72" s="52" t="s">
        <v>36</v>
      </c>
      <c r="D72" s="51" t="s">
        <v>111</v>
      </c>
    </row>
    <row r="73" spans="2:4" ht="12.75">
      <c r="B73" s="51" t="s">
        <v>112</v>
      </c>
      <c r="C73" s="52" t="s">
        <v>36</v>
      </c>
      <c r="D73" s="51" t="s">
        <v>113</v>
      </c>
    </row>
    <row r="74" spans="2:4" ht="12.75">
      <c r="B74" s="51" t="s">
        <v>114</v>
      </c>
      <c r="C74" s="52" t="s">
        <v>115</v>
      </c>
      <c r="D74" s="51" t="s">
        <v>116</v>
      </c>
    </row>
    <row r="75" spans="2:4" ht="12.75">
      <c r="B75" s="51" t="s">
        <v>117</v>
      </c>
      <c r="C75" s="52" t="s">
        <v>75</v>
      </c>
      <c r="D75" s="51" t="s">
        <v>64</v>
      </c>
    </row>
    <row r="76" spans="2:4" ht="12.75">
      <c r="B76" s="34" t="s">
        <v>118</v>
      </c>
      <c r="C76" s="7" t="s">
        <v>119</v>
      </c>
      <c r="D76" s="50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2013-04-09T10:49:03Z</dcterms:modified>
  <cp:category/>
  <cp:version/>
  <cp:contentType/>
  <cp:contentStatus/>
</cp:coreProperties>
</file>