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71" windowWidth="1311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<sst xmlns="http://schemas.openxmlformats.org/spreadsheetml/2006/main" count="188" uniqueCount="119">
  <si>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</si>
  <si>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</si>
  <si>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</si>
  <si>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</si>
  <si>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</si>
  <si>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</si>
  <si>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</si>
  <si>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</si>
  <si>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</si>
  <si>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</si>
  <si>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</si>
  <si>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</si>
  <si>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</si>
  <si>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</si>
  <si>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* Includes domestic productions and co-productions</t>
  </si>
  <si>
    <t>Universal</t>
  </si>
  <si>
    <t>UK/USA</t>
  </si>
  <si>
    <t>Warner Bros</t>
  </si>
  <si>
    <t>Ind</t>
  </si>
  <si>
    <t>20th Century Fox</t>
  </si>
  <si>
    <t>Disney</t>
  </si>
  <si>
    <t xml:space="preserve"> -</t>
  </si>
  <si>
    <t>Metrodome</t>
  </si>
  <si>
    <t>Other Openers</t>
  </si>
  <si>
    <t>Comments on this week's top 15 results</t>
  </si>
  <si>
    <t>Summer in February</t>
  </si>
  <si>
    <t>Excluding previews the weekend gross for:</t>
  </si>
  <si>
    <t>StudioCanal</t>
  </si>
  <si>
    <t>Sony Pictures</t>
  </si>
  <si>
    <t>World War Z</t>
  </si>
  <si>
    <t>Paramount</t>
  </si>
  <si>
    <t>Openers next week - 30 August 2013</t>
  </si>
  <si>
    <t>Red 2</t>
  </si>
  <si>
    <t>Alan Partridge: Alpha Papa</t>
  </si>
  <si>
    <t>Vertigo</t>
  </si>
  <si>
    <t>Fra/Ita</t>
  </si>
  <si>
    <t>Elysium</t>
  </si>
  <si>
    <t>We're the Millers</t>
  </si>
  <si>
    <t>Planes</t>
  </si>
  <si>
    <t>Grown Ups 2</t>
  </si>
  <si>
    <t>Despicable Me 2</t>
  </si>
  <si>
    <t>Monsters University</t>
  </si>
  <si>
    <t>The Smurfs 2</t>
  </si>
  <si>
    <t>Riddick</t>
  </si>
  <si>
    <t>About Time</t>
  </si>
  <si>
    <t>Urban Vibez</t>
  </si>
  <si>
    <t>Jadoo</t>
  </si>
  <si>
    <t>Intandem</t>
  </si>
  <si>
    <t>BFI</t>
  </si>
  <si>
    <t>eOne</t>
  </si>
  <si>
    <t>One Direction: This is Us</t>
  </si>
  <si>
    <t xml:space="preserve"> - </t>
  </si>
  <si>
    <t>Borrowed Time</t>
  </si>
  <si>
    <t>Grand Masti</t>
  </si>
  <si>
    <t>Insidious 2</t>
  </si>
  <si>
    <t>Rush</t>
  </si>
  <si>
    <t>Varuthapadatha Valibar Sangam</t>
  </si>
  <si>
    <t>White House Down</t>
  </si>
  <si>
    <t>Axiom</t>
  </si>
  <si>
    <t>Parkville</t>
  </si>
  <si>
    <t>Eros</t>
  </si>
  <si>
    <t>Ayngaran</t>
  </si>
  <si>
    <t>UK/USA/Ger</t>
  </si>
  <si>
    <t>Esp/Fra</t>
  </si>
  <si>
    <t>Classe tous Risques (Re: 2013)</t>
  </si>
  <si>
    <t>In a World...</t>
  </si>
  <si>
    <t>The Artist and the Model</t>
  </si>
  <si>
    <t>Justin and the Knights of Valour</t>
  </si>
  <si>
    <t>UK/Esp/NLD</t>
  </si>
  <si>
    <t>Curzon Film</t>
  </si>
  <si>
    <t>Eone</t>
  </si>
  <si>
    <t>Percy Jackson: Sea of Monsters</t>
  </si>
  <si>
    <t>Bonjour Tristesse (Re: 2013)</t>
  </si>
  <si>
    <t>Park Circus</t>
  </si>
  <si>
    <t>B Dolphin</t>
  </si>
  <si>
    <t>The Great Hip Hop Hoax</t>
  </si>
  <si>
    <t>The Invisible Lighthouse</t>
  </si>
  <si>
    <t>The Stuart Hall Project</t>
  </si>
  <si>
    <t>La Grande Bellezza</t>
  </si>
  <si>
    <t>The World's End</t>
  </si>
  <si>
    <t>UK* films in top 15: 4</t>
  </si>
  <si>
    <t>Against last weekend: 28%</t>
  </si>
  <si>
    <t>Against last year: 34%</t>
  </si>
  <si>
    <t>Rolling 52 week ranking: 33rd</t>
  </si>
  <si>
    <t>UK* share of top 15 gross: 9.4%</t>
  </si>
  <si>
    <r>
      <t>About Time</t>
    </r>
    <r>
      <rPr>
        <sz val="10"/>
        <color indexed="8"/>
        <rFont val="Arial"/>
        <family val="2"/>
      </rPr>
      <t xml:space="preserve"> has decreased by 21%.</t>
    </r>
  </si>
  <si>
    <r>
      <rPr>
        <i/>
        <sz val="10"/>
        <color indexed="8"/>
        <rFont val="Arial"/>
        <family val="2"/>
      </rPr>
      <t>Riddick</t>
    </r>
    <r>
      <rPr>
        <sz val="10"/>
        <color indexed="8"/>
        <rFont val="Arial"/>
        <family val="2"/>
      </rPr>
      <t xml:space="preserve"> has decreased by 61%</t>
    </r>
  </si>
  <si>
    <t>9.79*</t>
  </si>
  <si>
    <t>Diana</t>
  </si>
  <si>
    <t>Dil Pardesi Ho Gaya</t>
  </si>
  <si>
    <t>Harrigan</t>
  </si>
  <si>
    <t>Hawking</t>
  </si>
  <si>
    <t>InRealLife</t>
  </si>
  <si>
    <t>Kelly + Victor</t>
  </si>
  <si>
    <t>Mademoiselle C</t>
  </si>
  <si>
    <t>Metro Manila</t>
  </si>
  <si>
    <t>Phata Poster Nikla Hero</t>
  </si>
  <si>
    <t>R.I.P.D.</t>
  </si>
  <si>
    <t>Saturday Night Fever (Re: 2013)</t>
  </si>
  <si>
    <t>Ya Ya</t>
  </si>
  <si>
    <t>Tip Top</t>
  </si>
  <si>
    <t>Tall/High</t>
  </si>
  <si>
    <t>Dogwoof</t>
  </si>
  <si>
    <t>Verve</t>
  </si>
  <si>
    <t>Qube</t>
  </si>
  <si>
    <t>Kaleidoscope</t>
  </si>
  <si>
    <t>Independent Distribution</t>
  </si>
  <si>
    <t>Fra</t>
  </si>
  <si>
    <t>UK/USA/Bra/Aus/NLD</t>
  </si>
  <si>
    <t>UK/Fra/Bel/Swe</t>
  </si>
  <si>
    <t>UK/Ire</t>
  </si>
  <si>
    <t>UK/Philippines</t>
  </si>
  <si>
    <t>USA/JPN</t>
  </si>
  <si>
    <t>A Belfast Story</t>
  </si>
  <si>
    <t>The Call</t>
  </si>
  <si>
    <t>Cold comes the Night</t>
  </si>
  <si>
    <t>The Rise</t>
  </si>
  <si>
    <t>Viyah 70KM</t>
  </si>
  <si>
    <t>Weekend 13 - 15  Sept 2013 UK box office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</si>
</sst>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£#,##0"/>
    <numFmt numFmtId="173" formatCode="_-* #,##0.00_-;\-* #,##0.00_-;_-* \-??_-;_-@_-"/>
    <numFmt numFmtId="174" formatCode="0.0%"/>
    <numFmt numFmtId="175" formatCode="&quot;£&quot;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\-0;\-"/>
    <numFmt numFmtId="181" formatCode="d\ mmm\ yy"/>
    <numFmt numFmtId="182" formatCode="&quot;£&quot;#,##0.00"/>
    <numFmt numFmtId="183" formatCode="_-* #,##0_-;\-* #,##0_-;_-* &quot;-&quot;??_-;_-@_-"/>
    <numFmt numFmtId="184" formatCode="[$£-809]#,##0"/>
    <numFmt numFmtId="185" formatCode="0.0000"/>
    <numFmt numFmtId="186" formatCode="&quot;£&quot;#,##0.0000"/>
    <numFmt numFmtId="187" formatCode="#,##0_ ;\-#,##0\ "/>
    <numFmt numFmtId="188" formatCode="#,##0.000000"/>
    <numFmt numFmtId="189" formatCode="0.00000000"/>
    <numFmt numFmtId="190" formatCode="[$-809]dd\ mmmm\ yyyy"/>
    <numFmt numFmtId="191" formatCode="0.000"/>
    <numFmt numFmtId="192" formatCode="0.000000"/>
    <numFmt numFmtId="193" formatCode="0.0000000000000"/>
    <numFmt numFmtId="194" formatCode="0.0"/>
    <numFmt numFmtId="195" formatCode="0.0000000"/>
    <numFmt numFmtId="196" formatCode="&quot;£&quot;#,##0.0000000"/>
    <numFmt numFmtId="197" formatCode="0.00000"/>
    <numFmt numFmtId="198" formatCode="#,##0.00000"/>
  </numFmts>
  <fonts count="52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2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41" fontId="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wrapText="1"/>
    </xf>
    <xf numFmtId="1" fontId="2" fillId="0" borderId="0" xfId="0" applyNumberFormat="1" applyFont="1" applyFill="1" applyAlignment="1">
      <alignment horizontal="left" vertical="top" shrinkToFit="1"/>
    </xf>
    <xf numFmtId="1" fontId="2" fillId="0" borderId="0" xfId="0" applyNumberFormat="1" applyFont="1" applyFill="1" applyAlignment="1">
      <alignment horizontal="center" vertical="center" shrinkToFit="1"/>
    </xf>
    <xf numFmtId="1" fontId="0" fillId="0" borderId="0" xfId="0" applyNumberFormat="1" applyFont="1" applyFill="1" applyAlignment="1">
      <alignment horizontal="right" vertical="top" shrinkToFit="1"/>
    </xf>
    <xf numFmtId="1" fontId="2" fillId="0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Alignment="1">
      <alignment horizontal="center" wrapText="1"/>
    </xf>
    <xf numFmtId="1" fontId="2" fillId="33" borderId="0" xfId="0" applyNumberFormat="1" applyFont="1" applyFill="1" applyAlignment="1">
      <alignment horizontal="left" vertical="top" shrinkToFit="1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right"/>
    </xf>
    <xf numFmtId="1" fontId="0" fillId="33" borderId="0" xfId="0" applyNumberFormat="1" applyFont="1" applyFill="1" applyAlignment="1">
      <alignment horizontal="right" vertical="top" shrinkToFit="1"/>
    </xf>
    <xf numFmtId="1" fontId="2" fillId="33" borderId="0" xfId="0" applyNumberFormat="1" applyFont="1" applyFill="1" applyAlignment="1">
      <alignment horizontal="right" wrapText="1"/>
    </xf>
    <xf numFmtId="1" fontId="2" fillId="33" borderId="0" xfId="42" applyNumberFormat="1" applyFont="1" applyFill="1" applyBorder="1" applyAlignment="1" applyProtection="1">
      <alignment horizontal="right" vertical="top" shrinkToFit="1"/>
      <protection/>
    </xf>
    <xf numFmtId="1" fontId="0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 vertical="top" shrinkToFit="1"/>
    </xf>
    <xf numFmtId="175" fontId="2" fillId="0" borderId="0" xfId="0" applyNumberFormat="1" applyFont="1" applyFill="1" applyAlignment="1">
      <alignment horizontal="right" vertical="top" shrinkToFit="1"/>
    </xf>
    <xf numFmtId="175" fontId="0" fillId="0" borderId="0" xfId="0" applyNumberFormat="1" applyFont="1" applyAlignment="1">
      <alignment horizontal="right"/>
    </xf>
    <xf numFmtId="175" fontId="2" fillId="33" borderId="0" xfId="0" applyNumberFormat="1" applyFont="1" applyFill="1" applyAlignment="1">
      <alignment horizontal="right" wrapText="1"/>
    </xf>
    <xf numFmtId="1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center" wrapText="1"/>
    </xf>
    <xf numFmtId="0" fontId="0" fillId="0" borderId="0" xfId="0" applyFont="1" applyAlignment="1">
      <alignment vertical="top"/>
    </xf>
    <xf numFmtId="175" fontId="0" fillId="0" borderId="0" xfId="48" applyNumberFormat="1" applyFont="1" applyAlignment="1">
      <alignment vertical="top"/>
    </xf>
    <xf numFmtId="1" fontId="2" fillId="33" borderId="0" xfId="0" applyNumberFormat="1" applyFont="1" applyFill="1" applyAlignment="1">
      <alignment horizontal="center" vertical="top" shrinkToFit="1"/>
    </xf>
    <xf numFmtId="0" fontId="0" fillId="0" borderId="0" xfId="0" applyFont="1" applyAlignment="1">
      <alignment horizontal="left" vertical="top"/>
    </xf>
    <xf numFmtId="183" fontId="1" fillId="0" borderId="0" xfId="48" applyNumberFormat="1" applyFont="1" applyAlignment="1">
      <alignment wrapText="1"/>
    </xf>
    <xf numFmtId="9" fontId="1" fillId="0" borderId="0" xfId="243" applyFont="1" applyAlignment="1">
      <alignment wrapText="1"/>
    </xf>
    <xf numFmtId="183" fontId="0" fillId="0" borderId="0" xfId="48" applyNumberFormat="1" applyFont="1" applyAlignment="1">
      <alignment/>
    </xf>
    <xf numFmtId="9" fontId="0" fillId="0" borderId="0" xfId="243" applyFont="1" applyAlignment="1">
      <alignment/>
    </xf>
    <xf numFmtId="5" fontId="0" fillId="0" borderId="0" xfId="48" applyNumberFormat="1" applyFont="1" applyAlignment="1">
      <alignment/>
    </xf>
    <xf numFmtId="1" fontId="47" fillId="0" borderId="0" xfId="0" applyNumberFormat="1" applyFont="1" applyFill="1" applyAlignment="1">
      <alignment/>
    </xf>
    <xf numFmtId="175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75" fontId="47" fillId="0" borderId="0" xfId="49" applyNumberFormat="1" applyFont="1" applyAlignment="1">
      <alignment vertical="top"/>
    </xf>
    <xf numFmtId="1" fontId="47" fillId="0" borderId="0" xfId="0" applyNumberFormat="1" applyFont="1" applyAlignment="1">
      <alignment/>
    </xf>
    <xf numFmtId="0" fontId="47" fillId="0" borderId="0" xfId="0" applyFont="1" applyAlignment="1">
      <alignment horizontal="center" vertical="top"/>
    </xf>
    <xf numFmtId="175" fontId="47" fillId="0" borderId="0" xfId="0" applyNumberFormat="1" applyFont="1" applyAlignment="1">
      <alignment horizontal="left" vertical="top"/>
    </xf>
    <xf numFmtId="1" fontId="47" fillId="0" borderId="0" xfId="0" applyNumberFormat="1" applyFont="1" applyAlignment="1">
      <alignment horizontal="right"/>
    </xf>
    <xf numFmtId="175" fontId="47" fillId="0" borderId="0" xfId="49" applyNumberFormat="1" applyFont="1" applyAlignment="1">
      <alignment/>
    </xf>
    <xf numFmtId="1" fontId="47" fillId="0" borderId="0" xfId="0" applyNumberFormat="1" applyFont="1" applyAlignment="1">
      <alignment vertical="center"/>
    </xf>
    <xf numFmtId="175" fontId="47" fillId="0" borderId="0" xfId="0" applyNumberFormat="1" applyFont="1" applyAlignment="1">
      <alignment/>
    </xf>
    <xf numFmtId="3" fontId="47" fillId="0" borderId="0" xfId="0" applyNumberFormat="1" applyFont="1" applyFill="1" applyAlignment="1">
      <alignment horizontal="right"/>
    </xf>
    <xf numFmtId="175" fontId="47" fillId="0" borderId="0" xfId="0" applyNumberFormat="1" applyFont="1" applyAlignment="1">
      <alignment vertical="center"/>
    </xf>
    <xf numFmtId="3" fontId="47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1" fontId="47" fillId="0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 horizontal="left"/>
    </xf>
    <xf numFmtId="1" fontId="47" fillId="0" borderId="0" xfId="0" applyNumberFormat="1" applyFont="1" applyAlignment="1">
      <alignment horizontal="center" vertical="center"/>
    </xf>
    <xf numFmtId="175" fontId="47" fillId="0" borderId="0" xfId="0" applyNumberFormat="1" applyFont="1" applyAlignment="1">
      <alignment/>
    </xf>
    <xf numFmtId="1" fontId="49" fillId="0" borderId="0" xfId="0" applyNumberFormat="1" applyFont="1" applyFill="1" applyAlignment="1">
      <alignment horizontal="left"/>
    </xf>
    <xf numFmtId="1" fontId="48" fillId="0" borderId="0" xfId="0" applyNumberFormat="1" applyFont="1" applyFill="1" applyAlignment="1">
      <alignment horizontal="center" vertical="center"/>
    </xf>
    <xf numFmtId="175" fontId="48" fillId="0" borderId="0" xfId="0" applyNumberFormat="1" applyFont="1" applyFill="1" applyAlignment="1">
      <alignment horizontal="right"/>
    </xf>
    <xf numFmtId="1" fontId="48" fillId="0" borderId="0" xfId="0" applyNumberFormat="1" applyFont="1" applyFill="1" applyAlignment="1">
      <alignment horizontal="right"/>
    </xf>
    <xf numFmtId="175" fontId="49" fillId="0" borderId="0" xfId="0" applyNumberFormat="1" applyFont="1" applyFill="1" applyAlignment="1">
      <alignment horizontal="right" vertical="top" shrinkToFit="1"/>
    </xf>
    <xf numFmtId="175" fontId="48" fillId="0" borderId="0" xfId="0" applyNumberFormat="1" applyFont="1" applyFill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vertical="top"/>
    </xf>
    <xf numFmtId="3" fontId="48" fillId="0" borderId="0" xfId="0" applyNumberFormat="1" applyFont="1" applyFill="1" applyAlignment="1">
      <alignment/>
    </xf>
    <xf numFmtId="175" fontId="48" fillId="0" borderId="0" xfId="49" applyNumberFormat="1" applyFont="1" applyAlignment="1">
      <alignment vertical="top"/>
    </xf>
    <xf numFmtId="0" fontId="48" fillId="0" borderId="0" xfId="0" applyFont="1" applyAlignment="1">
      <alignment/>
    </xf>
    <xf numFmtId="1" fontId="48" fillId="0" borderId="0" xfId="0" applyNumberFormat="1" applyFont="1" applyAlignment="1">
      <alignment horizontal="center" vertical="top"/>
    </xf>
    <xf numFmtId="0" fontId="48" fillId="0" borderId="0" xfId="0" applyFont="1" applyAlignment="1">
      <alignment horizontal="left" vertical="top"/>
    </xf>
    <xf numFmtId="1" fontId="48" fillId="0" borderId="0" xfId="0" applyNumberFormat="1" applyFont="1" applyAlignment="1">
      <alignment horizontal="left"/>
    </xf>
    <xf numFmtId="0" fontId="48" fillId="0" borderId="0" xfId="0" applyFont="1" applyAlignment="1">
      <alignment vertical="top"/>
    </xf>
    <xf numFmtId="1" fontId="48" fillId="0" borderId="0" xfId="0" applyNumberFormat="1" applyFont="1" applyFill="1" applyAlignment="1">
      <alignment horizontal="center"/>
    </xf>
    <xf numFmtId="0" fontId="48" fillId="0" borderId="0" xfId="185" applyFont="1" applyAlignment="1">
      <alignment vertical="top"/>
      <protection/>
    </xf>
    <xf numFmtId="0" fontId="48" fillId="0" borderId="0" xfId="0" applyFont="1" applyAlignment="1">
      <alignment horizontal="center"/>
    </xf>
    <xf numFmtId="1" fontId="49" fillId="0" borderId="0" xfId="0" applyNumberFormat="1" applyFont="1" applyFill="1" applyAlignment="1">
      <alignment/>
    </xf>
    <xf numFmtId="1" fontId="48" fillId="0" borderId="0" xfId="0" applyNumberFormat="1" applyFont="1" applyFill="1" applyAlignment="1">
      <alignment vertical="top"/>
    </xf>
    <xf numFmtId="1" fontId="48" fillId="0" borderId="0" xfId="0" applyNumberFormat="1" applyFont="1" applyAlignment="1">
      <alignment/>
    </xf>
    <xf numFmtId="1" fontId="48" fillId="0" borderId="0" xfId="49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175" fontId="48" fillId="0" borderId="0" xfId="0" applyNumberFormat="1" applyFont="1" applyAlignment="1">
      <alignment/>
    </xf>
    <xf numFmtId="175" fontId="48" fillId="0" borderId="0" xfId="49" applyNumberFormat="1" applyFont="1" applyAlignment="1">
      <alignment/>
    </xf>
    <xf numFmtId="198" fontId="0" fillId="0" borderId="0" xfId="0" applyNumberFormat="1" applyAlignment="1">
      <alignment horizontal="left"/>
    </xf>
    <xf numFmtId="1" fontId="50" fillId="0" borderId="0" xfId="0" applyNumberFormat="1" applyFont="1" applyFill="1" applyAlignment="1">
      <alignment/>
    </xf>
    <xf numFmtId="1" fontId="50" fillId="0" borderId="0" xfId="0" applyNumberFormat="1" applyFont="1" applyFill="1" applyAlignment="1">
      <alignment horizontal="left" indent="1" shrinkToFit="1"/>
    </xf>
    <xf numFmtId="1" fontId="48" fillId="0" borderId="0" xfId="0" applyNumberFormat="1" applyFont="1" applyAlignment="1">
      <alignment horizontal="left" vertical="center" indent="1"/>
    </xf>
    <xf numFmtId="1" fontId="48" fillId="0" borderId="0" xfId="0" applyNumberFormat="1" applyFont="1" applyAlignment="1">
      <alignment vertical="center"/>
    </xf>
    <xf numFmtId="175" fontId="48" fillId="0" borderId="0" xfId="0" applyNumberFormat="1" applyFont="1" applyAlignment="1">
      <alignment horizontal="right"/>
    </xf>
    <xf numFmtId="175" fontId="48" fillId="0" borderId="0" xfId="0" applyNumberFormat="1" applyFont="1" applyAlignment="1">
      <alignment/>
    </xf>
    <xf numFmtId="0" fontId="51" fillId="0" borderId="0" xfId="0" applyFont="1" applyAlignment="1">
      <alignment wrapText="1"/>
    </xf>
    <xf numFmtId="175" fontId="51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1" fontId="51" fillId="0" borderId="0" xfId="49" applyNumberFormat="1" applyFont="1" applyAlignment="1">
      <alignment wrapText="1"/>
    </xf>
    <xf numFmtId="1" fontId="51" fillId="0" borderId="0" xfId="244" applyNumberFormat="1" applyFont="1" applyAlignment="1">
      <alignment wrapText="1"/>
    </xf>
    <xf numFmtId="1" fontId="51" fillId="0" borderId="0" xfId="0" applyNumberFormat="1" applyFont="1" applyAlignment="1">
      <alignment wrapText="1"/>
    </xf>
    <xf numFmtId="175" fontId="51" fillId="0" borderId="0" xfId="49" applyNumberFormat="1" applyFont="1" applyAlignment="1">
      <alignment wrapText="1"/>
    </xf>
    <xf numFmtId="1" fontId="48" fillId="0" borderId="0" xfId="244" applyNumberFormat="1" applyFont="1" applyAlignment="1">
      <alignment/>
    </xf>
    <xf numFmtId="1" fontId="48" fillId="0" borderId="0" xfId="49" applyNumberFormat="1" applyFont="1" applyAlignment="1">
      <alignment/>
    </xf>
    <xf numFmtId="0" fontId="0" fillId="0" borderId="0" xfId="0" applyAlignment="1">
      <alignment horizontal="center"/>
    </xf>
  </cellXfs>
  <cellStyles count="23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4 2" xfId="49"/>
    <cellStyle name="Comma 5" xfId="50"/>
    <cellStyle name="Comma 6" xfId="51"/>
    <cellStyle name="Comma 7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10" xfId="67"/>
    <cellStyle name="Normal 100" xfId="68"/>
    <cellStyle name="Normal 11" xfId="69"/>
    <cellStyle name="Normal 11 2" xfId="70"/>
    <cellStyle name="Normal 11_Sheet1" xfId="71"/>
    <cellStyle name="Normal 12" xfId="72"/>
    <cellStyle name="Normal 13" xfId="73"/>
    <cellStyle name="Normal 13 2" xfId="74"/>
    <cellStyle name="Normal 14" xfId="75"/>
    <cellStyle name="Normal 14 2" xfId="76"/>
    <cellStyle name="Normal 15" xfId="77"/>
    <cellStyle name="Normal 15 2" xfId="78"/>
    <cellStyle name="Normal 16" xfId="79"/>
    <cellStyle name="Normal 16 2" xfId="80"/>
    <cellStyle name="Normal 17" xfId="81"/>
    <cellStyle name="Normal 17 2" xfId="82"/>
    <cellStyle name="Normal 18" xfId="83"/>
    <cellStyle name="Normal 18 2" xfId="84"/>
    <cellStyle name="Normal 19" xfId="85"/>
    <cellStyle name="Normal 19 2" xfId="86"/>
    <cellStyle name="Normal 2" xfId="87"/>
    <cellStyle name="Normal 2 2" xfId="88"/>
    <cellStyle name="Normal 2 3" xfId="89"/>
    <cellStyle name="Normal 20" xfId="90"/>
    <cellStyle name="Normal 20 2" xfId="91"/>
    <cellStyle name="Normal 21" xfId="92"/>
    <cellStyle name="Normal 21 2" xfId="93"/>
    <cellStyle name="Normal 22" xfId="94"/>
    <cellStyle name="Normal 22 2" xfId="95"/>
    <cellStyle name="Normal 23" xfId="96"/>
    <cellStyle name="Normal 23 2" xfId="97"/>
    <cellStyle name="Normal 24" xfId="98"/>
    <cellStyle name="Normal 24 2" xfId="99"/>
    <cellStyle name="Normal 25" xfId="100"/>
    <cellStyle name="Normal 25 2" xfId="101"/>
    <cellStyle name="Normal 26" xfId="102"/>
    <cellStyle name="Normal 26 2" xfId="103"/>
    <cellStyle name="Normal 27" xfId="104"/>
    <cellStyle name="Normal 27 2" xfId="105"/>
    <cellStyle name="Normal 28" xfId="106"/>
    <cellStyle name="Normal 28 2" xfId="107"/>
    <cellStyle name="Normal 29" xfId="108"/>
    <cellStyle name="Normal 29 2" xfId="109"/>
    <cellStyle name="Normal 3" xfId="110"/>
    <cellStyle name="Normal 3 2" xfId="111"/>
    <cellStyle name="Normal 3 3" xfId="112"/>
    <cellStyle name="Normal 3_Sheet1" xfId="113"/>
    <cellStyle name="Normal 30" xfId="114"/>
    <cellStyle name="Normal 30 2" xfId="115"/>
    <cellStyle name="Normal 31" xfId="116"/>
    <cellStyle name="Normal 31 2" xfId="117"/>
    <cellStyle name="Normal 32" xfId="118"/>
    <cellStyle name="Normal 32 2" xfId="119"/>
    <cellStyle name="Normal 33" xfId="120"/>
    <cellStyle name="Normal 33 2" xfId="121"/>
    <cellStyle name="Normal 34" xfId="122"/>
    <cellStyle name="Normal 34 2" xfId="123"/>
    <cellStyle name="Normal 35" xfId="124"/>
    <cellStyle name="Normal 35 2" xfId="125"/>
    <cellStyle name="Normal 36" xfId="126"/>
    <cellStyle name="Normal 36 2" xfId="127"/>
    <cellStyle name="Normal 37" xfId="128"/>
    <cellStyle name="Normal 37 2" xfId="129"/>
    <cellStyle name="Normal 38" xfId="130"/>
    <cellStyle name="Normal 38 2" xfId="131"/>
    <cellStyle name="Normal 39" xfId="132"/>
    <cellStyle name="Normal 39 2" xfId="133"/>
    <cellStyle name="Normal 4" xfId="134"/>
    <cellStyle name="Normal 4 2" xfId="135"/>
    <cellStyle name="Normal 4 3" xfId="136"/>
    <cellStyle name="Normal 4_Sheet1" xfId="137"/>
    <cellStyle name="Normal 40" xfId="138"/>
    <cellStyle name="Normal 40 2" xfId="139"/>
    <cellStyle name="Normal 41" xfId="140"/>
    <cellStyle name="Normal 41 2" xfId="141"/>
    <cellStyle name="Normal 42" xfId="142"/>
    <cellStyle name="Normal 42 2" xfId="143"/>
    <cellStyle name="Normal 43" xfId="144"/>
    <cellStyle name="Normal 43 2" xfId="145"/>
    <cellStyle name="Normal 44" xfId="146"/>
    <cellStyle name="Normal 44 2" xfId="147"/>
    <cellStyle name="Normal 45" xfId="148"/>
    <cellStyle name="Normal 45 2" xfId="149"/>
    <cellStyle name="Normal 46" xfId="150"/>
    <cellStyle name="Normal 46 2" xfId="151"/>
    <cellStyle name="Normal 47" xfId="152"/>
    <cellStyle name="Normal 47 2" xfId="153"/>
    <cellStyle name="Normal 47 2 2" xfId="154"/>
    <cellStyle name="Normal 47 3" xfId="155"/>
    <cellStyle name="Normal 48" xfId="156"/>
    <cellStyle name="Normal 48 2" xfId="157"/>
    <cellStyle name="Normal 49" xfId="158"/>
    <cellStyle name="Normal 49 2" xfId="159"/>
    <cellStyle name="Normal 5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3" xfId="183"/>
    <cellStyle name="Normal 6_Sheet1" xfId="184"/>
    <cellStyle name="Normal 60" xfId="185"/>
    <cellStyle name="Normal 60 2" xfId="186"/>
    <cellStyle name="Normal 61" xfId="187"/>
    <cellStyle name="Normal 62" xfId="188"/>
    <cellStyle name="Normal 63" xfId="189"/>
    <cellStyle name="Normal 64" xfId="190"/>
    <cellStyle name="Normal 65" xfId="191"/>
    <cellStyle name="Normal 66" xfId="192"/>
    <cellStyle name="Normal 67" xfId="193"/>
    <cellStyle name="Normal 68" xfId="194"/>
    <cellStyle name="Normal 69" xfId="195"/>
    <cellStyle name="Normal 7" xfId="196"/>
    <cellStyle name="Normal 7 2" xfId="197"/>
    <cellStyle name="Normal 70" xfId="198"/>
    <cellStyle name="Normal 71" xfId="199"/>
    <cellStyle name="Normal 72" xfId="200"/>
    <cellStyle name="Normal 73" xfId="201"/>
    <cellStyle name="Normal 74" xfId="202"/>
    <cellStyle name="Normal 75" xfId="203"/>
    <cellStyle name="Normal 76" xfId="204"/>
    <cellStyle name="Normal 77" xfId="205"/>
    <cellStyle name="Normal 78" xfId="206"/>
    <cellStyle name="Normal 79" xfId="207"/>
    <cellStyle name="Normal 8" xfId="208"/>
    <cellStyle name="Normal 8 2" xfId="209"/>
    <cellStyle name="Normal 8_Sheet1" xfId="210"/>
    <cellStyle name="Normal 80" xfId="211"/>
    <cellStyle name="Normal 81" xfId="212"/>
    <cellStyle name="Normal 82" xfId="213"/>
    <cellStyle name="Normal 83" xfId="214"/>
    <cellStyle name="Normal 84" xfId="215"/>
    <cellStyle name="Normal 85" xfId="216"/>
    <cellStyle name="Normal 86" xfId="217"/>
    <cellStyle name="Normal 87" xfId="218"/>
    <cellStyle name="Normal 88" xfId="219"/>
    <cellStyle name="Normal 89" xfId="220"/>
    <cellStyle name="Normal 9" xfId="221"/>
    <cellStyle name="Normal 9 2" xfId="222"/>
    <cellStyle name="Normal 9_Sheet1" xfId="223"/>
    <cellStyle name="Normal 90" xfId="224"/>
    <cellStyle name="Normal 91" xfId="225"/>
    <cellStyle name="Normal 92" xfId="226"/>
    <cellStyle name="Normal 93" xfId="227"/>
    <cellStyle name="Normal 94" xfId="228"/>
    <cellStyle name="Normal 95" xfId="229"/>
    <cellStyle name="Normal 96" xfId="230"/>
    <cellStyle name="Normal 97" xfId="231"/>
    <cellStyle name="Normal 98" xfId="232"/>
    <cellStyle name="Normal 99" xfId="233"/>
    <cellStyle name="Note" xfId="234"/>
    <cellStyle name="Output" xfId="235"/>
    <cellStyle name="Percent" xfId="236"/>
    <cellStyle name="Percent 2" xfId="237"/>
    <cellStyle name="Percent 2 2" xfId="238"/>
    <cellStyle name="Percent 2 3" xfId="239"/>
    <cellStyle name="Percent 3" xfId="240"/>
    <cellStyle name="Percent 4" xfId="241"/>
    <cellStyle name="Percent 4 2" xfId="242"/>
    <cellStyle name="Percent 5" xfId="243"/>
    <cellStyle name="Percent 5 2" xfId="244"/>
    <cellStyle name="Percent 6" xfId="245"/>
    <cellStyle name="Percent 7" xfId="246"/>
    <cellStyle name="Percent 8" xfId="247"/>
    <cellStyle name="Percent 9" xfId="248"/>
    <cellStyle name="Title" xfId="249"/>
    <cellStyle name="Total" xfId="250"/>
    <cellStyle name="Warning Text" xfId="2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8515625" style="6" customWidth="1"/>
    <col min="2" max="2" width="54.8515625" style="6" customWidth="1"/>
    <col min="3" max="3" width="26.421875" style="7" customWidth="1"/>
    <col min="4" max="4" width="24.57421875" style="21" customWidth="1"/>
    <col min="5" max="5" width="25.140625" style="6" customWidth="1"/>
    <col min="6" max="8" width="12.00390625" style="13" customWidth="1"/>
    <col min="9" max="9" width="12.57421875" style="18" bestFit="1" customWidth="1"/>
    <col min="10" max="10" width="15.140625" style="18" customWidth="1"/>
    <col min="11" max="11" width="9.140625" style="6" customWidth="1"/>
    <col min="12" max="13" width="29.00390625" style="6" bestFit="1" customWidth="1"/>
    <col min="14" max="14" width="12.7109375" style="6" bestFit="1" customWidth="1"/>
    <col min="15" max="16" width="10.28125" style="6" bestFit="1" customWidth="1"/>
    <col min="17" max="18" width="9.140625" style="6" customWidth="1"/>
    <col min="19" max="20" width="11.28125" style="6" bestFit="1" customWidth="1"/>
    <col min="21" max="16384" width="9.140625" style="6" customWidth="1"/>
  </cols>
  <sheetData>
    <row r="1" spans="2:3" ht="12.75">
      <c r="B1" s="23" t="s">
        <v>118</v>
      </c>
      <c r="C1" s="8"/>
    </row>
    <row r="2" spans="1:21" ht="38.25">
      <c r="A2" s="9" t="s">
        <v>0</v>
      </c>
      <c r="B2" s="9" t="s">
        <v>1</v>
      </c>
      <c r="C2" s="10" t="s">
        <v>2</v>
      </c>
      <c r="D2" s="22" t="s">
        <v>3</v>
      </c>
      <c r="E2" s="9" t="s">
        <v>4</v>
      </c>
      <c r="F2" s="15" t="s">
        <v>5</v>
      </c>
      <c r="G2" s="15" t="s">
        <v>6</v>
      </c>
      <c r="H2" s="15" t="s">
        <v>7</v>
      </c>
      <c r="I2" s="24" t="s">
        <v>8</v>
      </c>
      <c r="J2" s="24" t="s">
        <v>9</v>
      </c>
      <c r="L2" s="50"/>
      <c r="M2" s="1"/>
      <c r="O2" s="1"/>
      <c r="P2" s="29"/>
      <c r="Q2" s="30"/>
      <c r="R2" s="1"/>
      <c r="S2" s="29"/>
      <c r="T2" s="29"/>
      <c r="U2" s="1"/>
    </row>
    <row r="3" spans="1:21" ht="12.75" customHeight="1">
      <c r="A3" s="25">
        <v>1</v>
      </c>
      <c r="B3" s="49" t="s">
        <v>54</v>
      </c>
      <c r="C3" s="17" t="s">
        <v>10</v>
      </c>
      <c r="D3" s="33">
        <v>2877742</v>
      </c>
      <c r="E3" t="s">
        <v>49</v>
      </c>
      <c r="F3" s="13" t="s">
        <v>51</v>
      </c>
      <c r="G3">
        <v>1</v>
      </c>
      <c r="H3">
        <v>414</v>
      </c>
      <c r="I3" s="26">
        <f>D3/H3</f>
        <v>6951.067632850241</v>
      </c>
      <c r="J3" s="33">
        <v>2877742</v>
      </c>
      <c r="L3" s="49"/>
      <c r="M3"/>
      <c r="O3"/>
      <c r="P3" s="31"/>
      <c r="Q3" s="32"/>
      <c r="R3"/>
      <c r="S3" s="31"/>
      <c r="T3" s="31"/>
      <c r="U3"/>
    </row>
    <row r="4" spans="1:21" ht="12.75" customHeight="1">
      <c r="A4" s="25">
        <v>2</v>
      </c>
      <c r="B4" s="49" t="s">
        <v>55</v>
      </c>
      <c r="C4" s="17" t="s">
        <v>62</v>
      </c>
      <c r="D4" s="33">
        <v>2099308</v>
      </c>
      <c r="E4" t="s">
        <v>27</v>
      </c>
      <c r="F4" s="13" t="s">
        <v>51</v>
      </c>
      <c r="G4">
        <v>1</v>
      </c>
      <c r="H4">
        <v>457</v>
      </c>
      <c r="I4" s="26">
        <f aca="true" t="shared" si="0" ref="I4:I17">D4/H4</f>
        <v>4593.671772428884</v>
      </c>
      <c r="J4" s="33">
        <v>2099308</v>
      </c>
      <c r="L4" s="49"/>
      <c r="M4"/>
      <c r="O4"/>
      <c r="P4" s="31"/>
      <c r="Q4" s="32"/>
      <c r="R4"/>
      <c r="S4" s="31"/>
      <c r="T4" s="31"/>
      <c r="U4"/>
    </row>
    <row r="5" spans="1:21" ht="12.75" customHeight="1">
      <c r="A5" s="25">
        <v>3</v>
      </c>
      <c r="B5" s="49" t="s">
        <v>57</v>
      </c>
      <c r="C5" s="17" t="s">
        <v>10</v>
      </c>
      <c r="D5" s="33">
        <v>1184338</v>
      </c>
      <c r="E5" t="s">
        <v>28</v>
      </c>
      <c r="F5" s="13" t="s">
        <v>51</v>
      </c>
      <c r="G5">
        <v>1</v>
      </c>
      <c r="H5">
        <v>421</v>
      </c>
      <c r="I5" s="26">
        <f t="shared" si="0"/>
        <v>2813.1543942992876</v>
      </c>
      <c r="J5" s="33">
        <v>1184338</v>
      </c>
      <c r="L5" s="49"/>
      <c r="M5"/>
      <c r="O5"/>
      <c r="P5" s="31"/>
      <c r="Q5" s="32"/>
      <c r="R5"/>
      <c r="S5" s="31"/>
      <c r="T5" s="31"/>
      <c r="U5"/>
    </row>
    <row r="6" spans="1:21" ht="12.75" customHeight="1">
      <c r="A6" s="25">
        <v>4</v>
      </c>
      <c r="B6" s="49" t="s">
        <v>44</v>
      </c>
      <c r="C6" s="17" t="s">
        <v>11</v>
      </c>
      <c r="D6" s="33">
        <v>1092192</v>
      </c>
      <c r="E6" t="s">
        <v>15</v>
      </c>
      <c r="F6" s="13">
        <v>-37.981657835906276</v>
      </c>
      <c r="G6">
        <v>2</v>
      </c>
      <c r="H6">
        <v>554</v>
      </c>
      <c r="I6" s="26">
        <f t="shared" si="0"/>
        <v>1971.4657039711192</v>
      </c>
      <c r="J6" s="33">
        <v>3895293</v>
      </c>
      <c r="L6" s="49"/>
      <c r="M6"/>
      <c r="O6"/>
      <c r="P6" s="31"/>
      <c r="Q6" s="32"/>
      <c r="R6"/>
      <c r="S6" s="31"/>
      <c r="T6" s="31"/>
      <c r="U6"/>
    </row>
    <row r="7" spans="1:21" ht="12.75" customHeight="1">
      <c r="A7" s="25">
        <v>5</v>
      </c>
      <c r="B7" s="49" t="s">
        <v>67</v>
      </c>
      <c r="C7" s="17" t="s">
        <v>68</v>
      </c>
      <c r="D7" s="33">
        <v>831011</v>
      </c>
      <c r="E7" t="s">
        <v>70</v>
      </c>
      <c r="F7" s="13" t="s">
        <v>51</v>
      </c>
      <c r="G7">
        <v>1</v>
      </c>
      <c r="H7">
        <v>437</v>
      </c>
      <c r="I7" s="26">
        <f t="shared" si="0"/>
        <v>1901.6270022883295</v>
      </c>
      <c r="J7" s="33">
        <v>831011</v>
      </c>
      <c r="L7" s="49"/>
      <c r="M7"/>
      <c r="O7"/>
      <c r="P7" s="31"/>
      <c r="Q7" s="32"/>
      <c r="R7"/>
      <c r="S7" s="31"/>
      <c r="T7" s="31"/>
      <c r="U7"/>
    </row>
    <row r="8" spans="1:21" ht="12.75" customHeight="1">
      <c r="A8" s="25">
        <v>6</v>
      </c>
      <c r="B8" s="49" t="s">
        <v>50</v>
      </c>
      <c r="C8" s="17" t="s">
        <v>16</v>
      </c>
      <c r="D8" s="33">
        <v>653029</v>
      </c>
      <c r="E8" t="s">
        <v>28</v>
      </c>
      <c r="F8" s="13">
        <v>-41.80487765754093</v>
      </c>
      <c r="G8">
        <v>3</v>
      </c>
      <c r="H8">
        <v>433</v>
      </c>
      <c r="I8" s="26">
        <f t="shared" si="0"/>
        <v>1508.150115473441</v>
      </c>
      <c r="J8" s="33">
        <v>6796192</v>
      </c>
      <c r="L8" s="49"/>
      <c r="M8"/>
      <c r="O8"/>
      <c r="P8" s="31"/>
      <c r="Q8" s="32"/>
      <c r="R8"/>
      <c r="S8" s="31"/>
      <c r="T8" s="31"/>
      <c r="U8"/>
    </row>
    <row r="9" spans="1:21" ht="12.75" customHeight="1">
      <c r="A9" s="25">
        <v>7</v>
      </c>
      <c r="B9" s="49" t="s">
        <v>37</v>
      </c>
      <c r="C9" s="17" t="s">
        <v>10</v>
      </c>
      <c r="D9" s="33">
        <v>595627</v>
      </c>
      <c r="E9" t="s">
        <v>17</v>
      </c>
      <c r="F9" s="13">
        <v>-35.185441107499585</v>
      </c>
      <c r="G9">
        <v>4</v>
      </c>
      <c r="H9">
        <v>381</v>
      </c>
      <c r="I9" s="26">
        <f t="shared" si="0"/>
        <v>1563.3254593175852</v>
      </c>
      <c r="J9" s="33">
        <v>6982706</v>
      </c>
      <c r="L9" s="49"/>
      <c r="M9"/>
      <c r="O9"/>
      <c r="P9" s="31"/>
      <c r="Q9" s="32"/>
      <c r="R9"/>
      <c r="S9" s="31"/>
      <c r="T9" s="31"/>
      <c r="U9"/>
    </row>
    <row r="10" spans="1:21" ht="12.75" customHeight="1">
      <c r="A10" s="25">
        <v>8</v>
      </c>
      <c r="B10" s="49" t="s">
        <v>38</v>
      </c>
      <c r="C10" s="17" t="s">
        <v>10</v>
      </c>
      <c r="D10" s="33">
        <v>453363</v>
      </c>
      <c r="E10" t="s">
        <v>20</v>
      </c>
      <c r="F10" s="13">
        <v>-26.97281311310634</v>
      </c>
      <c r="G10">
        <v>5</v>
      </c>
      <c r="H10">
        <v>485</v>
      </c>
      <c r="I10" s="26">
        <f t="shared" si="0"/>
        <v>934.7690721649484</v>
      </c>
      <c r="J10" s="33">
        <v>7473927</v>
      </c>
      <c r="L10" s="49"/>
      <c r="M10"/>
      <c r="O10"/>
      <c r="P10" s="31"/>
      <c r="Q10" s="32"/>
      <c r="R10"/>
      <c r="S10" s="31"/>
      <c r="T10" s="31"/>
      <c r="U10"/>
    </row>
    <row r="11" spans="1:21" ht="12.75" customHeight="1">
      <c r="A11" s="25">
        <v>9</v>
      </c>
      <c r="B11" s="49" t="s">
        <v>43</v>
      </c>
      <c r="C11" s="17" t="s">
        <v>10</v>
      </c>
      <c r="D11" s="33">
        <v>381994</v>
      </c>
      <c r="E11" t="s">
        <v>49</v>
      </c>
      <c r="F11" s="13">
        <v>-73.0066473941466</v>
      </c>
      <c r="G11">
        <v>2</v>
      </c>
      <c r="H11">
        <v>377</v>
      </c>
      <c r="I11" s="26">
        <f t="shared" si="0"/>
        <v>1013.2466843501327</v>
      </c>
      <c r="J11" s="33">
        <v>2354833</v>
      </c>
      <c r="L11" s="49"/>
      <c r="M11"/>
      <c r="O11"/>
      <c r="P11" s="31"/>
      <c r="Q11" s="32"/>
      <c r="R11"/>
      <c r="S11" s="31"/>
      <c r="T11" s="31"/>
      <c r="U11"/>
    </row>
    <row r="12" spans="1:21" ht="12.75" customHeight="1">
      <c r="A12" s="25">
        <v>10</v>
      </c>
      <c r="B12" s="49" t="s">
        <v>40</v>
      </c>
      <c r="C12" s="17" t="s">
        <v>10</v>
      </c>
      <c r="D12" s="33">
        <v>380009</v>
      </c>
      <c r="E12" t="s">
        <v>15</v>
      </c>
      <c r="F12" s="13">
        <v>20.15031080252183</v>
      </c>
      <c r="G12">
        <v>12</v>
      </c>
      <c r="H12">
        <v>403</v>
      </c>
      <c r="I12" s="26">
        <f t="shared" si="0"/>
        <v>942.9503722084368</v>
      </c>
      <c r="J12" s="33">
        <v>45820056</v>
      </c>
      <c r="L12" s="49"/>
      <c r="M12"/>
      <c r="O12"/>
      <c r="P12" s="31"/>
      <c r="Q12" s="32"/>
      <c r="R12"/>
      <c r="S12" s="31"/>
      <c r="T12" s="31"/>
      <c r="U12"/>
    </row>
    <row r="13" spans="1:21" ht="12.75" customHeight="1">
      <c r="A13" s="25">
        <v>11</v>
      </c>
      <c r="B13" s="49" t="s">
        <v>36</v>
      </c>
      <c r="C13" s="17" t="s">
        <v>10</v>
      </c>
      <c r="D13" s="33">
        <v>378117</v>
      </c>
      <c r="E13" t="s">
        <v>28</v>
      </c>
      <c r="F13" s="13">
        <v>-51.32902724216228</v>
      </c>
      <c r="G13">
        <v>4</v>
      </c>
      <c r="H13">
        <v>349</v>
      </c>
      <c r="I13" s="26">
        <f t="shared" si="0"/>
        <v>1083.429799426934</v>
      </c>
      <c r="J13" s="33">
        <v>8287549</v>
      </c>
      <c r="L13" s="80"/>
      <c r="M13"/>
      <c r="O13"/>
      <c r="P13" s="31"/>
      <c r="Q13" s="32"/>
      <c r="R13"/>
      <c r="S13" s="31"/>
      <c r="T13" s="31"/>
      <c r="U13"/>
    </row>
    <row r="14" spans="1:21" ht="12.75" customHeight="1">
      <c r="A14" s="25">
        <v>12</v>
      </c>
      <c r="B14" s="49" t="s">
        <v>41</v>
      </c>
      <c r="C14" s="17" t="s">
        <v>10</v>
      </c>
      <c r="D14" s="33">
        <v>212943</v>
      </c>
      <c r="E14" t="s">
        <v>20</v>
      </c>
      <c r="F14" s="13">
        <v>-27.757648543570745</v>
      </c>
      <c r="G14">
        <v>10</v>
      </c>
      <c r="H14">
        <v>332</v>
      </c>
      <c r="I14" s="26">
        <f t="shared" si="0"/>
        <v>641.394578313253</v>
      </c>
      <c r="J14" s="33">
        <v>29336712</v>
      </c>
      <c r="L14" s="49"/>
      <c r="M14"/>
      <c r="O14"/>
      <c r="P14" s="31"/>
      <c r="Q14" s="32"/>
      <c r="R14"/>
      <c r="S14" s="31"/>
      <c r="T14" s="31"/>
      <c r="U14"/>
    </row>
    <row r="15" spans="1:21" ht="12.75" customHeight="1">
      <c r="A15" s="25">
        <v>13</v>
      </c>
      <c r="B15" s="49" t="s">
        <v>39</v>
      </c>
      <c r="C15" s="17" t="s">
        <v>10</v>
      </c>
      <c r="D15" s="33">
        <v>170345</v>
      </c>
      <c r="E15" t="s">
        <v>28</v>
      </c>
      <c r="F15" s="13">
        <v>-45.792985816979524</v>
      </c>
      <c r="G15">
        <v>6</v>
      </c>
      <c r="H15">
        <v>188</v>
      </c>
      <c r="I15" s="26">
        <f t="shared" si="0"/>
        <v>906.0904255319149</v>
      </c>
      <c r="J15" s="33">
        <v>8267634</v>
      </c>
      <c r="L15" s="49"/>
      <c r="M15"/>
      <c r="O15"/>
      <c r="P15" s="31"/>
      <c r="Q15" s="32"/>
      <c r="R15"/>
      <c r="S15" s="31"/>
      <c r="T15" s="31"/>
      <c r="U15"/>
    </row>
    <row r="16" spans="1:21" ht="12.75" customHeight="1">
      <c r="A16" s="25">
        <v>14</v>
      </c>
      <c r="B16" s="49" t="s">
        <v>42</v>
      </c>
      <c r="C16" s="17" t="s">
        <v>10</v>
      </c>
      <c r="D16" s="33">
        <v>152648</v>
      </c>
      <c r="E16" t="s">
        <v>28</v>
      </c>
      <c r="F16" s="13">
        <v>-38.79390537289494</v>
      </c>
      <c r="G16">
        <v>7</v>
      </c>
      <c r="H16">
        <v>335</v>
      </c>
      <c r="I16" s="26">
        <f t="shared" si="0"/>
        <v>455.66567164179105</v>
      </c>
      <c r="J16" s="33">
        <v>11477946</v>
      </c>
      <c r="L16" s="49"/>
      <c r="M16"/>
      <c r="O16"/>
      <c r="P16" s="31"/>
      <c r="Q16" s="32"/>
      <c r="R16"/>
      <c r="S16" s="31"/>
      <c r="T16" s="31"/>
      <c r="U16"/>
    </row>
    <row r="17" spans="1:21" ht="12.75" customHeight="1">
      <c r="A17" s="25">
        <v>15</v>
      </c>
      <c r="B17" s="49" t="s">
        <v>71</v>
      </c>
      <c r="C17" s="17" t="s">
        <v>10</v>
      </c>
      <c r="D17" s="33">
        <v>122850</v>
      </c>
      <c r="E17" s="28" t="s">
        <v>19</v>
      </c>
      <c r="F17" s="13">
        <v>-44.25942394598813</v>
      </c>
      <c r="G17">
        <v>6</v>
      </c>
      <c r="H17">
        <v>268</v>
      </c>
      <c r="I17" s="26">
        <f t="shared" si="0"/>
        <v>458.3955223880597</v>
      </c>
      <c r="J17" s="33">
        <v>6884848</v>
      </c>
      <c r="L17" s="49"/>
      <c r="M17" s="28"/>
      <c r="O17"/>
      <c r="P17" s="31"/>
      <c r="Q17" s="32"/>
      <c r="R17"/>
      <c r="S17" s="31"/>
      <c r="T17" s="31"/>
      <c r="U17"/>
    </row>
    <row r="18" spans="1:10" ht="12.75" customHeight="1">
      <c r="A18" s="11"/>
      <c r="B18" s="11" t="s">
        <v>12</v>
      </c>
      <c r="C18" s="27"/>
      <c r="D18" s="19">
        <f>SUM(D3:D17)</f>
        <v>11585516</v>
      </c>
      <c r="E18" s="11"/>
      <c r="F18" s="14"/>
      <c r="G18" s="14"/>
      <c r="H18" s="16">
        <f>SUM(H3:H17)</f>
        <v>5834</v>
      </c>
      <c r="I18" s="19">
        <f>D18/H18</f>
        <v>1985.8615015426808</v>
      </c>
      <c r="J18" s="19">
        <f>SUM(J3:J17)</f>
        <v>144570095</v>
      </c>
    </row>
    <row r="19" spans="1:10" ht="12.75" customHeight="1">
      <c r="A19" s="2"/>
      <c r="B19" s="2"/>
      <c r="C19" s="3"/>
      <c r="D19" s="20"/>
      <c r="E19" s="2"/>
      <c r="F19" s="4"/>
      <c r="G19" s="4"/>
      <c r="H19" s="5"/>
      <c r="I19" s="20"/>
      <c r="J19" s="20"/>
    </row>
    <row r="20" spans="1:10" ht="12.75" customHeight="1">
      <c r="A20" s="2"/>
      <c r="B20" s="2"/>
      <c r="C20" s="3"/>
      <c r="D20" s="20"/>
      <c r="E20" s="2"/>
      <c r="F20" s="4"/>
      <c r="G20" s="4"/>
      <c r="H20" s="5"/>
      <c r="I20" s="20"/>
      <c r="J20" s="20"/>
    </row>
    <row r="21" spans="1:17" s="12" customFormat="1" ht="12.75">
      <c r="A21" s="34"/>
      <c r="B21" s="55" t="s">
        <v>13</v>
      </c>
      <c r="C21" s="56"/>
      <c r="D21" s="57"/>
      <c r="E21" s="48"/>
      <c r="F21" s="58"/>
      <c r="G21" s="58"/>
      <c r="H21" s="58"/>
      <c r="I21" s="59"/>
      <c r="J21" s="60"/>
      <c r="K21" s="48"/>
      <c r="M21" s="6"/>
      <c r="N21" s="6"/>
      <c r="Q21" s="6"/>
    </row>
    <row r="22" spans="1:17" s="12" customFormat="1" ht="12.75">
      <c r="A22" s="63">
        <v>17</v>
      </c>
      <c r="B22" s="61" t="s">
        <v>78</v>
      </c>
      <c r="C22" s="62" t="s">
        <v>11</v>
      </c>
      <c r="D22" s="60">
        <v>111777</v>
      </c>
      <c r="E22" s="60" t="s">
        <v>69</v>
      </c>
      <c r="F22" s="63">
        <v>-4.498385195058184</v>
      </c>
      <c r="G22" s="63">
        <v>2</v>
      </c>
      <c r="H22" s="63">
        <v>41</v>
      </c>
      <c r="I22" s="64">
        <f>D22/H22</f>
        <v>2726.268292682927</v>
      </c>
      <c r="J22" s="60">
        <v>311824</v>
      </c>
      <c r="M22" s="6"/>
      <c r="N22" s="6"/>
      <c r="Q22" s="6"/>
    </row>
    <row r="23" spans="1:17" s="12" customFormat="1" ht="12.75">
      <c r="A23" s="63">
        <v>22</v>
      </c>
      <c r="B23" s="65" t="s">
        <v>33</v>
      </c>
      <c r="C23" s="66" t="s">
        <v>11</v>
      </c>
      <c r="D23" s="60">
        <v>40981</v>
      </c>
      <c r="E23" s="67" t="s">
        <v>27</v>
      </c>
      <c r="F23" s="63">
        <v>-65.55523803119956</v>
      </c>
      <c r="G23" s="63">
        <v>6</v>
      </c>
      <c r="H23" s="63">
        <v>61</v>
      </c>
      <c r="I23" s="64">
        <f aca="true" t="shared" si="1" ref="I23:I33">D23/H23</f>
        <v>671.8196721311475</v>
      </c>
      <c r="J23" s="60">
        <v>6075909</v>
      </c>
      <c r="M23" s="6"/>
      <c r="N23" s="6"/>
      <c r="Q23" s="6"/>
    </row>
    <row r="24" spans="1:17" s="12" customFormat="1" ht="12.75" customHeight="1">
      <c r="A24" s="63">
        <v>40</v>
      </c>
      <c r="B24" s="68" t="s">
        <v>46</v>
      </c>
      <c r="C24" s="62" t="s">
        <v>11</v>
      </c>
      <c r="D24" s="60">
        <v>8159</v>
      </c>
      <c r="E24" s="60" t="s">
        <v>47</v>
      </c>
      <c r="F24" s="63">
        <v>-75.14545953026473</v>
      </c>
      <c r="G24" s="63">
        <v>2</v>
      </c>
      <c r="H24" s="63">
        <v>12</v>
      </c>
      <c r="I24" s="64">
        <f t="shared" si="1"/>
        <v>679.9166666666666</v>
      </c>
      <c r="J24" s="60">
        <v>60254</v>
      </c>
      <c r="M24" s="6"/>
      <c r="N24" s="6"/>
      <c r="Q24" s="6"/>
    </row>
    <row r="25" spans="1:17" s="12" customFormat="1" ht="12.75" customHeight="1">
      <c r="A25" s="63">
        <v>43</v>
      </c>
      <c r="B25" s="68" t="s">
        <v>77</v>
      </c>
      <c r="C25" s="62" t="s">
        <v>11</v>
      </c>
      <c r="D25" s="60">
        <v>6704</v>
      </c>
      <c r="E25" s="60" t="s">
        <v>48</v>
      </c>
      <c r="F25" s="63">
        <v>33.28031809145129</v>
      </c>
      <c r="G25" s="63">
        <v>2</v>
      </c>
      <c r="H25" s="63">
        <v>5</v>
      </c>
      <c r="I25" s="64">
        <f t="shared" si="1"/>
        <v>1340.8</v>
      </c>
      <c r="J25" s="60">
        <v>15752</v>
      </c>
      <c r="M25" s="6"/>
      <c r="N25" s="6"/>
      <c r="Q25" s="6"/>
    </row>
    <row r="26" spans="1:17" s="12" customFormat="1" ht="12.75" customHeight="1">
      <c r="A26" s="63">
        <v>45</v>
      </c>
      <c r="B26" s="69" t="s">
        <v>79</v>
      </c>
      <c r="C26" s="66" t="s">
        <v>16</v>
      </c>
      <c r="D26" s="60">
        <v>5315</v>
      </c>
      <c r="E26" s="69" t="s">
        <v>15</v>
      </c>
      <c r="F26" s="63">
        <v>-54.0979359184731</v>
      </c>
      <c r="G26" s="63">
        <v>9</v>
      </c>
      <c r="H26" s="63">
        <v>9</v>
      </c>
      <c r="I26" s="64">
        <f t="shared" si="1"/>
        <v>590.5555555555555</v>
      </c>
      <c r="J26" s="60">
        <v>8688937</v>
      </c>
      <c r="M26" s="6"/>
      <c r="N26" s="6"/>
      <c r="Q26" s="6"/>
    </row>
    <row r="27" spans="1:17" s="12" customFormat="1" ht="12.75" customHeight="1">
      <c r="A27" s="63">
        <v>53</v>
      </c>
      <c r="B27" s="61" t="s">
        <v>76</v>
      </c>
      <c r="C27" s="62" t="s">
        <v>11</v>
      </c>
      <c r="D27" s="60">
        <v>2673</v>
      </c>
      <c r="E27" s="60" t="s">
        <v>74</v>
      </c>
      <c r="F27" s="63">
        <v>0</v>
      </c>
      <c r="G27" s="63">
        <v>1</v>
      </c>
      <c r="H27" s="63">
        <v>1</v>
      </c>
      <c r="I27" s="64">
        <f t="shared" si="1"/>
        <v>2673</v>
      </c>
      <c r="J27" s="60">
        <v>2673</v>
      </c>
      <c r="M27" s="6"/>
      <c r="N27" s="6"/>
      <c r="Q27" s="6"/>
    </row>
    <row r="28" spans="1:17" s="12" customFormat="1" ht="12.75" customHeight="1">
      <c r="A28" s="63">
        <v>60</v>
      </c>
      <c r="B28" s="65" t="s">
        <v>32</v>
      </c>
      <c r="C28" s="66" t="s">
        <v>16</v>
      </c>
      <c r="D28" s="60">
        <v>1660</v>
      </c>
      <c r="E28" s="67" t="s">
        <v>49</v>
      </c>
      <c r="F28" s="63">
        <v>-46.74366377927495</v>
      </c>
      <c r="G28" s="63">
        <v>7</v>
      </c>
      <c r="H28" s="63">
        <v>5</v>
      </c>
      <c r="I28" s="64">
        <f t="shared" si="1"/>
        <v>332</v>
      </c>
      <c r="J28" s="60">
        <v>2859529</v>
      </c>
      <c r="M28" s="6"/>
      <c r="N28" s="6"/>
      <c r="Q28" s="6"/>
    </row>
    <row r="29" spans="1:17" s="12" customFormat="1" ht="12.75" customHeight="1">
      <c r="A29" s="63">
        <v>64</v>
      </c>
      <c r="B29" s="61" t="s">
        <v>72</v>
      </c>
      <c r="C29" s="62" t="s">
        <v>16</v>
      </c>
      <c r="D29" s="60">
        <v>1392</v>
      </c>
      <c r="E29" s="60" t="s">
        <v>73</v>
      </c>
      <c r="F29" s="63">
        <v>-85.89093857693088</v>
      </c>
      <c r="G29" s="63">
        <v>3</v>
      </c>
      <c r="H29" s="63">
        <v>2</v>
      </c>
      <c r="I29" s="64">
        <f t="shared" si="1"/>
        <v>696</v>
      </c>
      <c r="J29" s="60">
        <v>36760</v>
      </c>
      <c r="M29" s="6"/>
      <c r="N29" s="6"/>
      <c r="Q29" s="6"/>
    </row>
    <row r="30" spans="1:17" s="12" customFormat="1" ht="12.75" customHeight="1">
      <c r="A30" s="63">
        <v>67</v>
      </c>
      <c r="B30" s="61" t="s">
        <v>52</v>
      </c>
      <c r="C30" s="62" t="s">
        <v>11</v>
      </c>
      <c r="D30" s="60">
        <v>1162</v>
      </c>
      <c r="E30" s="60" t="s">
        <v>59</v>
      </c>
      <c r="F30" s="63">
        <v>0</v>
      </c>
      <c r="G30" s="63">
        <v>1</v>
      </c>
      <c r="H30" s="63">
        <v>5</v>
      </c>
      <c r="I30" s="64">
        <f t="shared" si="1"/>
        <v>232.4</v>
      </c>
      <c r="J30" s="60">
        <v>1162</v>
      </c>
      <c r="M30" s="6"/>
      <c r="N30" s="6"/>
      <c r="Q30" s="6"/>
    </row>
    <row r="31" spans="1:17" s="12" customFormat="1" ht="12.75" customHeight="1">
      <c r="A31" s="63">
        <v>70</v>
      </c>
      <c r="B31" s="65" t="s">
        <v>29</v>
      </c>
      <c r="C31" s="70" t="s">
        <v>16</v>
      </c>
      <c r="D31" s="60">
        <v>972</v>
      </c>
      <c r="E31" s="65" t="s">
        <v>30</v>
      </c>
      <c r="F31" s="63">
        <v>-52.14180206794682</v>
      </c>
      <c r="G31" s="63">
        <v>13</v>
      </c>
      <c r="H31" s="63">
        <v>3</v>
      </c>
      <c r="I31" s="64">
        <f t="shared" si="1"/>
        <v>324</v>
      </c>
      <c r="J31" s="60">
        <v>14463436</v>
      </c>
      <c r="M31" s="6"/>
      <c r="N31" s="6"/>
      <c r="Q31" s="6"/>
    </row>
    <row r="32" spans="1:17" s="12" customFormat="1" ht="12.75" customHeight="1">
      <c r="A32" s="63">
        <v>72</v>
      </c>
      <c r="B32" s="68" t="s">
        <v>75</v>
      </c>
      <c r="C32" s="62" t="s">
        <v>11</v>
      </c>
      <c r="D32" s="60">
        <v>844</v>
      </c>
      <c r="E32" s="60" t="s">
        <v>34</v>
      </c>
      <c r="F32" s="63">
        <v>-87.19660194174756</v>
      </c>
      <c r="G32" s="63">
        <v>2</v>
      </c>
      <c r="H32" s="63">
        <v>1</v>
      </c>
      <c r="I32" s="64">
        <f t="shared" si="1"/>
        <v>844</v>
      </c>
      <c r="J32" s="60">
        <v>10544</v>
      </c>
      <c r="M32" s="6"/>
      <c r="N32" s="6"/>
      <c r="Q32" s="6"/>
    </row>
    <row r="33" spans="1:17" s="12" customFormat="1" ht="12.75" customHeight="1">
      <c r="A33" s="63">
        <v>88</v>
      </c>
      <c r="B33" s="71" t="s">
        <v>25</v>
      </c>
      <c r="C33" s="72" t="s">
        <v>11</v>
      </c>
      <c r="D33" s="60">
        <v>145</v>
      </c>
      <c r="E33" s="69" t="s">
        <v>22</v>
      </c>
      <c r="F33" s="63">
        <v>-94.19303163796555</v>
      </c>
      <c r="G33" s="63">
        <v>14</v>
      </c>
      <c r="H33" s="63">
        <v>1</v>
      </c>
      <c r="I33" s="64">
        <f t="shared" si="1"/>
        <v>145</v>
      </c>
      <c r="J33" s="60">
        <v>464913</v>
      </c>
      <c r="M33" s="6"/>
      <c r="N33" s="6"/>
      <c r="Q33" s="6"/>
    </row>
    <row r="34" spans="1:17" s="12" customFormat="1" ht="12.75" customHeight="1">
      <c r="A34" s="34"/>
      <c r="B34" s="49"/>
      <c r="C34" s="39"/>
      <c r="D34" s="35"/>
      <c r="E34" s="40"/>
      <c r="F34" s="34"/>
      <c r="G34" s="34"/>
      <c r="H34" s="34"/>
      <c r="I34" s="37"/>
      <c r="J34" s="35"/>
      <c r="M34" s="6"/>
      <c r="N34" s="6"/>
      <c r="Q34" s="6"/>
    </row>
    <row r="35" spans="1:17" s="12" customFormat="1" ht="12.75" customHeight="1">
      <c r="A35" s="34"/>
      <c r="B35" s="49"/>
      <c r="C35" s="39"/>
      <c r="D35" s="35"/>
      <c r="E35" s="40"/>
      <c r="F35" s="34"/>
      <c r="G35" s="34"/>
      <c r="H35" s="34"/>
      <c r="I35" s="37"/>
      <c r="J35" s="35"/>
      <c r="M35" s="6"/>
      <c r="N35" s="6"/>
      <c r="Q35" s="6"/>
    </row>
    <row r="36" spans="1:17" s="12" customFormat="1" ht="12.75">
      <c r="A36" s="48"/>
      <c r="B36" s="73" t="s">
        <v>23</v>
      </c>
      <c r="C36" s="74"/>
      <c r="D36" s="60"/>
      <c r="E36" s="75"/>
      <c r="F36" s="76"/>
      <c r="G36" s="77"/>
      <c r="H36" s="48"/>
      <c r="I36" s="64"/>
      <c r="J36" s="60"/>
      <c r="M36" s="6"/>
      <c r="N36" s="6"/>
      <c r="Q36" s="6"/>
    </row>
    <row r="37" spans="1:14" s="12" customFormat="1" ht="12.75">
      <c r="A37" s="48">
        <v>19</v>
      </c>
      <c r="B37" s="65" t="s">
        <v>53</v>
      </c>
      <c r="C37" s="72" t="s">
        <v>18</v>
      </c>
      <c r="D37" s="60">
        <v>80037</v>
      </c>
      <c r="E37" s="78" t="s">
        <v>60</v>
      </c>
      <c r="F37" s="77" t="s">
        <v>21</v>
      </c>
      <c r="G37" s="58">
        <v>1</v>
      </c>
      <c r="H37" s="63">
        <v>33</v>
      </c>
      <c r="I37" s="64">
        <f aca="true" t="shared" si="2" ref="I37:I43">D37/H37</f>
        <v>2425.3636363636365</v>
      </c>
      <c r="J37" s="79">
        <v>80037</v>
      </c>
      <c r="K37" s="47"/>
      <c r="N37" s="6"/>
    </row>
    <row r="38" spans="1:14" s="12" customFormat="1" ht="12.75">
      <c r="A38" s="48">
        <v>24</v>
      </c>
      <c r="B38" s="65" t="s">
        <v>65</v>
      </c>
      <c r="C38" s="72" t="s">
        <v>10</v>
      </c>
      <c r="D38" s="60">
        <v>35178</v>
      </c>
      <c r="E38" s="78" t="s">
        <v>28</v>
      </c>
      <c r="F38" s="77" t="s">
        <v>21</v>
      </c>
      <c r="G38" s="58">
        <v>1</v>
      </c>
      <c r="H38" s="63">
        <v>90</v>
      </c>
      <c r="I38" s="64">
        <f t="shared" si="2"/>
        <v>390.8666666666667</v>
      </c>
      <c r="J38" s="79">
        <v>35178</v>
      </c>
      <c r="K38" s="47"/>
      <c r="N38" s="6"/>
    </row>
    <row r="39" spans="1:14" s="12" customFormat="1" ht="12.75">
      <c r="A39" s="65">
        <v>27</v>
      </c>
      <c r="B39" s="65" t="s">
        <v>56</v>
      </c>
      <c r="C39" s="72" t="s">
        <v>18</v>
      </c>
      <c r="D39" s="60">
        <v>17311</v>
      </c>
      <c r="E39" s="78" t="s">
        <v>61</v>
      </c>
      <c r="F39" s="77" t="s">
        <v>21</v>
      </c>
      <c r="G39" s="58">
        <v>1</v>
      </c>
      <c r="H39" s="63">
        <v>10</v>
      </c>
      <c r="I39" s="64">
        <f t="shared" si="2"/>
        <v>1731.1</v>
      </c>
      <c r="J39" s="79">
        <v>17311</v>
      </c>
      <c r="K39" s="47"/>
      <c r="N39" s="6"/>
    </row>
    <row r="40" spans="1:14" s="12" customFormat="1" ht="12.75">
      <c r="A40" s="48">
        <v>35</v>
      </c>
      <c r="B40" s="61" t="s">
        <v>66</v>
      </c>
      <c r="C40" s="72" t="s">
        <v>63</v>
      </c>
      <c r="D40" s="60">
        <v>12042</v>
      </c>
      <c r="E40" s="78" t="s">
        <v>58</v>
      </c>
      <c r="F40" s="77" t="s">
        <v>21</v>
      </c>
      <c r="G40" s="58">
        <v>1</v>
      </c>
      <c r="H40" s="63">
        <v>13</v>
      </c>
      <c r="I40" s="64">
        <f t="shared" si="2"/>
        <v>926.3076923076923</v>
      </c>
      <c r="J40" s="79">
        <v>12042</v>
      </c>
      <c r="K40" s="47"/>
      <c r="N40" s="6"/>
    </row>
    <row r="41" spans="1:11" s="12" customFormat="1" ht="12.75">
      <c r="A41" s="48">
        <v>39</v>
      </c>
      <c r="B41" s="65" t="s">
        <v>117</v>
      </c>
      <c r="C41" s="72" t="s">
        <v>18</v>
      </c>
      <c r="D41" s="60">
        <v>8405</v>
      </c>
      <c r="E41" s="78" t="s">
        <v>45</v>
      </c>
      <c r="F41" s="77" t="s">
        <v>21</v>
      </c>
      <c r="G41" s="58">
        <v>1</v>
      </c>
      <c r="H41" s="63">
        <v>9</v>
      </c>
      <c r="I41" s="64">
        <f t="shared" si="2"/>
        <v>933.8888888888889</v>
      </c>
      <c r="J41" s="79">
        <v>8405</v>
      </c>
      <c r="K41" s="47"/>
    </row>
    <row r="42" spans="1:11" s="12" customFormat="1" ht="12.75">
      <c r="A42" s="48">
        <v>42</v>
      </c>
      <c r="B42" s="65" t="s">
        <v>64</v>
      </c>
      <c r="C42" s="72" t="s">
        <v>35</v>
      </c>
      <c r="D42" s="60">
        <v>6819</v>
      </c>
      <c r="E42" s="78" t="s">
        <v>48</v>
      </c>
      <c r="F42" s="77" t="s">
        <v>21</v>
      </c>
      <c r="G42" s="58">
        <v>1</v>
      </c>
      <c r="H42" s="63">
        <v>2</v>
      </c>
      <c r="I42" s="64">
        <f t="shared" si="2"/>
        <v>3409.5</v>
      </c>
      <c r="J42" s="79">
        <v>6819</v>
      </c>
      <c r="K42" s="47"/>
    </row>
    <row r="43" spans="1:11" s="12" customFormat="1" ht="12.75">
      <c r="A43" s="65">
        <v>49</v>
      </c>
      <c r="B43" s="61">
        <v>42</v>
      </c>
      <c r="C43" s="72" t="s">
        <v>10</v>
      </c>
      <c r="D43" s="60">
        <v>3797</v>
      </c>
      <c r="E43" s="78" t="s">
        <v>17</v>
      </c>
      <c r="F43" s="77" t="s">
        <v>21</v>
      </c>
      <c r="G43" s="58">
        <v>1</v>
      </c>
      <c r="H43" s="63">
        <v>8</v>
      </c>
      <c r="I43" s="64">
        <f t="shared" si="2"/>
        <v>474.625</v>
      </c>
      <c r="J43" s="79">
        <v>3797</v>
      </c>
      <c r="K43" s="47"/>
    </row>
    <row r="44" spans="1:11" s="12" customFormat="1" ht="12.75">
      <c r="A44" s="36"/>
      <c r="B44" s="52"/>
      <c r="C44" s="53"/>
      <c r="D44" s="35"/>
      <c r="E44" s="54"/>
      <c r="F44" s="41"/>
      <c r="G44" s="51"/>
      <c r="H44" s="47"/>
      <c r="I44" s="37"/>
      <c r="J44" s="42"/>
      <c r="K44" s="47"/>
    </row>
    <row r="45" spans="1:12" ht="12.75">
      <c r="A45" s="38"/>
      <c r="B45" s="38"/>
      <c r="C45" s="84"/>
      <c r="D45" s="85"/>
      <c r="E45" s="75"/>
      <c r="F45" s="77"/>
      <c r="G45" s="77"/>
      <c r="H45" s="77"/>
      <c r="I45" s="86"/>
      <c r="J45" s="86"/>
      <c r="K45" s="75"/>
      <c r="L45" s="75"/>
    </row>
    <row r="46" spans="1:12" s="12" customFormat="1" ht="12.75">
      <c r="A46" s="34"/>
      <c r="B46" s="73" t="s">
        <v>24</v>
      </c>
      <c r="C46" s="87"/>
      <c r="D46" s="88"/>
      <c r="E46" s="89"/>
      <c r="F46" s="90"/>
      <c r="G46" s="91"/>
      <c r="H46" s="92"/>
      <c r="I46" s="93"/>
      <c r="J46" s="93"/>
      <c r="K46" s="48"/>
      <c r="L46" s="48"/>
    </row>
    <row r="47" spans="1:12" s="12" customFormat="1" ht="12.75">
      <c r="A47" s="34"/>
      <c r="B47" s="48" t="s">
        <v>81</v>
      </c>
      <c r="C47" s="65"/>
      <c r="D47" s="86"/>
      <c r="E47" s="89"/>
      <c r="F47" s="84"/>
      <c r="G47" s="94"/>
      <c r="H47" s="75"/>
      <c r="I47" s="79"/>
      <c r="J47" s="79"/>
      <c r="K47" s="48"/>
      <c r="L47" s="48"/>
    </row>
    <row r="48" spans="1:12" s="12" customFormat="1" ht="12.75">
      <c r="A48" s="34"/>
      <c r="B48" s="48"/>
      <c r="C48" s="65"/>
      <c r="D48" s="86"/>
      <c r="E48" s="89"/>
      <c r="F48" s="84"/>
      <c r="G48" s="94"/>
      <c r="H48" s="75"/>
      <c r="I48" s="79"/>
      <c r="J48" s="79"/>
      <c r="K48" s="48"/>
      <c r="L48" s="48"/>
    </row>
    <row r="49" spans="1:12" s="12" customFormat="1" ht="12.75">
      <c r="A49" s="34"/>
      <c r="B49" s="48" t="s">
        <v>82</v>
      </c>
      <c r="C49" s="65"/>
      <c r="D49" s="86"/>
      <c r="E49" s="89"/>
      <c r="F49" s="84"/>
      <c r="G49" s="94"/>
      <c r="H49" s="75"/>
      <c r="I49" s="79"/>
      <c r="J49" s="79"/>
      <c r="K49" s="48"/>
      <c r="L49" s="48"/>
    </row>
    <row r="50" spans="1:12" s="12" customFormat="1" ht="12.75">
      <c r="A50" s="34"/>
      <c r="B50" s="48"/>
      <c r="C50" s="65"/>
      <c r="D50" s="86"/>
      <c r="E50" s="89"/>
      <c r="F50" s="95"/>
      <c r="G50" s="94"/>
      <c r="H50" s="75"/>
      <c r="I50" s="79"/>
      <c r="J50" s="79"/>
      <c r="K50" s="48"/>
      <c r="L50" s="48"/>
    </row>
    <row r="51" spans="1:12" s="12" customFormat="1" ht="12.75">
      <c r="A51" s="45"/>
      <c r="B51" s="48" t="s">
        <v>83</v>
      </c>
      <c r="C51" s="65"/>
      <c r="D51" s="86"/>
      <c r="E51" s="65"/>
      <c r="F51" s="95"/>
      <c r="G51" s="94"/>
      <c r="H51" s="75"/>
      <c r="I51" s="79"/>
      <c r="J51" s="79"/>
      <c r="K51" s="48"/>
      <c r="L51" s="48"/>
    </row>
    <row r="52" spans="1:12" ht="12.75">
      <c r="A52" s="38"/>
      <c r="B52" s="48"/>
      <c r="C52" s="65"/>
      <c r="D52" s="86"/>
      <c r="E52" s="65"/>
      <c r="F52" s="95"/>
      <c r="G52" s="94"/>
      <c r="H52" s="95"/>
      <c r="I52" s="79"/>
      <c r="J52" s="79"/>
      <c r="K52" s="75"/>
      <c r="L52" s="75"/>
    </row>
    <row r="53" spans="1:12" ht="12.75">
      <c r="A53" s="38"/>
      <c r="B53" s="48" t="s">
        <v>80</v>
      </c>
      <c r="C53" s="65"/>
      <c r="D53" s="88"/>
      <c r="E53" s="87"/>
      <c r="F53" s="92"/>
      <c r="G53" s="90"/>
      <c r="H53" s="91"/>
      <c r="I53" s="88"/>
      <c r="J53" s="93"/>
      <c r="K53" s="75"/>
      <c r="L53" s="75"/>
    </row>
    <row r="54" spans="1:12" ht="12.75">
      <c r="A54" s="38"/>
      <c r="B54" s="48"/>
      <c r="C54" s="65"/>
      <c r="D54" s="86"/>
      <c r="E54" s="65"/>
      <c r="F54" s="75"/>
      <c r="G54" s="95"/>
      <c r="H54" s="94"/>
      <c r="I54" s="86"/>
      <c r="J54" s="79"/>
      <c r="K54" s="75"/>
      <c r="L54" s="75"/>
    </row>
    <row r="55" spans="1:12" ht="12.75">
      <c r="A55" s="38"/>
      <c r="B55" s="48" t="s">
        <v>84</v>
      </c>
      <c r="C55" s="65"/>
      <c r="D55" s="86"/>
      <c r="E55" s="65"/>
      <c r="F55" s="75"/>
      <c r="G55" s="95"/>
      <c r="H55" s="94"/>
      <c r="I55" s="86"/>
      <c r="J55" s="79"/>
      <c r="K55" s="75"/>
      <c r="L55" s="75"/>
    </row>
    <row r="56" spans="1:12" ht="12.75">
      <c r="A56" s="36"/>
      <c r="B56" s="48"/>
      <c r="C56" s="65"/>
      <c r="D56" s="86"/>
      <c r="E56" s="65"/>
      <c r="F56" s="75"/>
      <c r="G56" s="95"/>
      <c r="H56" s="94"/>
      <c r="I56" s="86"/>
      <c r="J56" s="79"/>
      <c r="K56" s="75"/>
      <c r="L56" s="75"/>
    </row>
    <row r="57" spans="1:12" ht="12.75">
      <c r="A57" s="36"/>
      <c r="B57" s="81" t="s">
        <v>14</v>
      </c>
      <c r="C57" s="65"/>
      <c r="D57" s="86"/>
      <c r="E57" s="65"/>
      <c r="F57" s="75"/>
      <c r="G57" s="95"/>
      <c r="H57" s="94"/>
      <c r="I57" s="86"/>
      <c r="J57" s="79"/>
      <c r="K57" s="75"/>
      <c r="L57" s="75"/>
    </row>
    <row r="58" spans="1:12" ht="12.75">
      <c r="A58" s="38"/>
      <c r="B58" s="81"/>
      <c r="C58" s="65"/>
      <c r="D58" s="86"/>
      <c r="E58" s="65"/>
      <c r="F58" s="75"/>
      <c r="G58" s="95"/>
      <c r="H58" s="94"/>
      <c r="I58" s="86"/>
      <c r="J58" s="79"/>
      <c r="K58" s="75"/>
      <c r="L58" s="75"/>
    </row>
    <row r="59" spans="1:12" ht="12.75">
      <c r="A59" s="38"/>
      <c r="B59" s="75" t="s">
        <v>26</v>
      </c>
      <c r="C59" s="75"/>
      <c r="D59" s="86"/>
      <c r="E59" s="65"/>
      <c r="F59" s="77"/>
      <c r="G59" s="77"/>
      <c r="H59" s="77"/>
      <c r="I59" s="86"/>
      <c r="J59" s="86"/>
      <c r="K59" s="75"/>
      <c r="L59" s="75"/>
    </row>
    <row r="60" spans="1:12" ht="12.75">
      <c r="A60" s="38"/>
      <c r="B60" s="82" t="s">
        <v>85</v>
      </c>
      <c r="C60" s="75"/>
      <c r="D60" s="86"/>
      <c r="E60" s="65"/>
      <c r="F60" s="77"/>
      <c r="G60" s="77"/>
      <c r="H60" s="77"/>
      <c r="I60" s="86"/>
      <c r="J60" s="86"/>
      <c r="K60" s="75"/>
      <c r="L60" s="75"/>
    </row>
    <row r="61" spans="1:12" ht="12.75">
      <c r="A61" s="38"/>
      <c r="B61" s="83" t="s">
        <v>86</v>
      </c>
      <c r="C61" s="75"/>
      <c r="D61" s="86"/>
      <c r="E61" s="65"/>
      <c r="F61" s="77"/>
      <c r="G61" s="77"/>
      <c r="H61" s="77"/>
      <c r="I61" s="86"/>
      <c r="J61" s="86"/>
      <c r="K61" s="75"/>
      <c r="L61" s="75"/>
    </row>
    <row r="62" spans="1:12" ht="12.75">
      <c r="A62" s="38"/>
      <c r="B62" s="38"/>
      <c r="C62" s="75"/>
      <c r="D62" s="85"/>
      <c r="E62" s="75"/>
      <c r="F62" s="77"/>
      <c r="G62" s="77"/>
      <c r="H62" s="77"/>
      <c r="I62" s="86"/>
      <c r="J62" s="86"/>
      <c r="K62" s="75"/>
      <c r="L62" s="75"/>
    </row>
    <row r="63" spans="1:10" ht="12.75">
      <c r="A63" s="38"/>
      <c r="B63" s="38"/>
      <c r="C63" s="43"/>
      <c r="D63" s="44"/>
      <c r="E63" s="38"/>
      <c r="F63" s="41"/>
      <c r="G63" s="41"/>
      <c r="H63" s="41"/>
      <c r="I63" s="44"/>
      <c r="J63" s="44"/>
    </row>
    <row r="64" spans="1:10" ht="12.75">
      <c r="A64" s="38"/>
      <c r="B64" s="73" t="s">
        <v>31</v>
      </c>
      <c r="C64" s="38"/>
      <c r="D64" s="46"/>
      <c r="E64" s="38"/>
      <c r="F64" s="41"/>
      <c r="G64" s="41"/>
      <c r="H64" s="38"/>
      <c r="I64" s="44"/>
      <c r="J64" s="44"/>
    </row>
    <row r="65" spans="1:10" ht="12.75">
      <c r="A65" s="38"/>
      <c r="B65" t="s">
        <v>87</v>
      </c>
      <c r="C65" s="96" t="s">
        <v>108</v>
      </c>
      <c r="D65" t="s">
        <v>105</v>
      </c>
      <c r="F65"/>
      <c r="G65" s="44"/>
      <c r="H65" s="44"/>
      <c r="I65" s="6"/>
      <c r="J65" s="6"/>
    </row>
    <row r="66" spans="1:10" ht="12.75">
      <c r="A66" s="38"/>
      <c r="B66" t="s">
        <v>113</v>
      </c>
      <c r="C66" s="96" t="s">
        <v>11</v>
      </c>
      <c r="D66" t="s">
        <v>105</v>
      </c>
      <c r="F66"/>
      <c r="G66" s="44"/>
      <c r="H66" s="44"/>
      <c r="I66" s="6"/>
      <c r="J66" s="6"/>
    </row>
    <row r="67" spans="1:10" ht="12.75">
      <c r="A67" s="38"/>
      <c r="B67" t="s">
        <v>114</v>
      </c>
      <c r="C67" s="96" t="s">
        <v>10</v>
      </c>
      <c r="D67" s="78" t="s">
        <v>17</v>
      </c>
      <c r="F67"/>
      <c r="G67" s="44"/>
      <c r="H67" s="44"/>
      <c r="I67" s="6"/>
      <c r="J67" s="6"/>
    </row>
    <row r="68" spans="1:10" ht="12.75">
      <c r="A68" s="38"/>
      <c r="B68" t="s">
        <v>115</v>
      </c>
      <c r="C68" s="96" t="s">
        <v>10</v>
      </c>
      <c r="D68" s="78" t="s">
        <v>28</v>
      </c>
      <c r="F68"/>
      <c r="G68" s="44"/>
      <c r="H68" s="44"/>
      <c r="I68" s="6"/>
      <c r="J68" s="6"/>
    </row>
    <row r="69" spans="1:10" ht="12.75">
      <c r="A69" s="38"/>
      <c r="B69" t="s">
        <v>88</v>
      </c>
      <c r="C69" s="96" t="s">
        <v>109</v>
      </c>
      <c r="D69" t="s">
        <v>49</v>
      </c>
      <c r="F69"/>
      <c r="G69" s="44"/>
      <c r="H69" s="44"/>
      <c r="I69" s="6"/>
      <c r="J69" s="6"/>
    </row>
    <row r="70" spans="1:10" ht="12.75">
      <c r="A70" s="38"/>
      <c r="B70" t="s">
        <v>89</v>
      </c>
      <c r="C70" s="96" t="s">
        <v>18</v>
      </c>
      <c r="D70" t="s">
        <v>100</v>
      </c>
      <c r="F70"/>
      <c r="G70" s="44"/>
      <c r="H70" s="44"/>
      <c r="I70" s="6"/>
      <c r="J70" s="6"/>
    </row>
    <row r="71" spans="1:10" ht="12.75">
      <c r="A71" s="38"/>
      <c r="B71" t="s">
        <v>90</v>
      </c>
      <c r="C71" s="96" t="s">
        <v>11</v>
      </c>
      <c r="D71" t="s">
        <v>101</v>
      </c>
      <c r="F71"/>
      <c r="G71" s="44"/>
      <c r="H71" s="44"/>
      <c r="I71" s="6"/>
      <c r="J71" s="6"/>
    </row>
    <row r="72" spans="1:10" ht="12.75">
      <c r="A72" s="38"/>
      <c r="B72" t="s">
        <v>91</v>
      </c>
      <c r="C72" s="96" t="s">
        <v>16</v>
      </c>
      <c r="D72" t="s">
        <v>34</v>
      </c>
      <c r="F72"/>
      <c r="G72" s="44"/>
      <c r="H72" s="44"/>
      <c r="I72" s="6"/>
      <c r="J72" s="6"/>
    </row>
    <row r="73" spans="1:10" ht="12.75">
      <c r="A73" s="38"/>
      <c r="B73" t="s">
        <v>92</v>
      </c>
      <c r="C73" s="96" t="s">
        <v>11</v>
      </c>
      <c r="D73" t="s">
        <v>102</v>
      </c>
      <c r="F73"/>
      <c r="G73" s="44"/>
      <c r="H73" s="44"/>
      <c r="I73" s="6"/>
      <c r="J73" s="6"/>
    </row>
    <row r="74" spans="1:10" ht="12.75">
      <c r="A74" s="38"/>
      <c r="B74" t="s">
        <v>93</v>
      </c>
      <c r="C74" s="96" t="s">
        <v>110</v>
      </c>
      <c r="D74" t="s">
        <v>103</v>
      </c>
      <c r="F74"/>
      <c r="G74" s="44"/>
      <c r="H74" s="44"/>
      <c r="I74" s="6"/>
      <c r="J74" s="6"/>
    </row>
    <row r="75" spans="1:10" ht="12.75">
      <c r="A75" s="38"/>
      <c r="B75" t="s">
        <v>94</v>
      </c>
      <c r="C75" s="96" t="s">
        <v>107</v>
      </c>
      <c r="D75" t="s">
        <v>27</v>
      </c>
      <c r="F75"/>
      <c r="G75" s="44"/>
      <c r="H75" s="44"/>
      <c r="I75" s="6"/>
      <c r="J75" s="6"/>
    </row>
    <row r="76" spans="1:10" ht="12.75">
      <c r="A76" s="38"/>
      <c r="B76" t="s">
        <v>95</v>
      </c>
      <c r="C76" s="96" t="s">
        <v>111</v>
      </c>
      <c r="D76" t="s">
        <v>106</v>
      </c>
      <c r="F76"/>
      <c r="G76" s="44"/>
      <c r="H76" s="44"/>
      <c r="I76" s="6"/>
      <c r="J76" s="6"/>
    </row>
    <row r="77" spans="1:10" ht="12.75">
      <c r="A77" s="38"/>
      <c r="B77" t="s">
        <v>96</v>
      </c>
      <c r="C77" s="96" t="s">
        <v>18</v>
      </c>
      <c r="D77" t="s">
        <v>60</v>
      </c>
      <c r="F77"/>
      <c r="G77" s="44"/>
      <c r="H77" s="44"/>
      <c r="I77" s="6"/>
      <c r="J77" s="6"/>
    </row>
    <row r="78" spans="1:10" ht="12.75">
      <c r="A78" s="38"/>
      <c r="B78" t="s">
        <v>97</v>
      </c>
      <c r="C78" s="96" t="s">
        <v>112</v>
      </c>
      <c r="D78" t="s">
        <v>15</v>
      </c>
      <c r="F78"/>
      <c r="G78" s="44"/>
      <c r="H78" s="44"/>
      <c r="I78" s="6"/>
      <c r="J78" s="6"/>
    </row>
    <row r="79" spans="1:10" ht="12.75">
      <c r="A79" s="38"/>
      <c r="B79" t="s">
        <v>116</v>
      </c>
      <c r="C79" s="96" t="s">
        <v>11</v>
      </c>
      <c r="D79" t="s">
        <v>49</v>
      </c>
      <c r="F79"/>
      <c r="G79" s="44"/>
      <c r="H79" s="44"/>
      <c r="I79" s="6"/>
      <c r="J79" s="6"/>
    </row>
    <row r="80" spans="1:10" ht="12.75">
      <c r="A80" s="38"/>
      <c r="B80" t="s">
        <v>98</v>
      </c>
      <c r="C80" s="96" t="s">
        <v>10</v>
      </c>
      <c r="D80" t="s">
        <v>73</v>
      </c>
      <c r="F80"/>
      <c r="G80" s="44"/>
      <c r="H80" s="44"/>
      <c r="I80" s="6"/>
      <c r="J80" s="6"/>
    </row>
    <row r="81" spans="1:10" ht="12.75">
      <c r="A81" s="38"/>
      <c r="B81" t="s">
        <v>99</v>
      </c>
      <c r="C81" s="96" t="s">
        <v>18</v>
      </c>
      <c r="D81" t="s">
        <v>104</v>
      </c>
      <c r="F81"/>
      <c r="G81" s="44"/>
      <c r="H81" s="44"/>
      <c r="I81" s="6"/>
      <c r="J81" s="6"/>
    </row>
    <row r="82" spans="1:10" ht="12.75">
      <c r="A82" s="38"/>
      <c r="E82" s="38"/>
      <c r="F82" s="41"/>
      <c r="G82" s="41"/>
      <c r="H82" s="41"/>
      <c r="I82" s="44"/>
      <c r="J82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TOSTAA</cp:lastModifiedBy>
  <dcterms:created xsi:type="dcterms:W3CDTF">2012-03-27T08:27:38Z</dcterms:created>
  <dcterms:modified xsi:type="dcterms:W3CDTF">2013-09-18T16:27:22Z</dcterms:modified>
  <cp:category/>
  <cp:version/>
  <cp:contentType/>
  <cp:contentStatus/>
</cp:coreProperties>
</file>