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"#REF!"</definedName>
  </definedNames>
  <calcPr fullCalcOnLoad="1"/>
</workbook>
</file>

<file path=xl/sharedStrings.xml><?xml version="1.0" encoding="utf-8"?>
<sst xmlns="http://schemas.openxmlformats.org/spreadsheetml/2006/main" count="200" uniqueCount="131">
  <si>
    <t>Weekend 15-17 August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</si>
  <si>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</si>
  <si>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</si>
  <si>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</si>
  <si>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</si>
  <si>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</si>
  <si>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</si>
  <si>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</si>
  <si>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</si>
  <si>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</si>
  <si>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</si>
  <si>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Inbetweeners 2</t>
  </si>
  <si>
    <t>UK</t>
  </si>
  <si>
    <t>Entertainment</t>
  </si>
  <si>
    <t>Guardians of the Galaxy</t>
  </si>
  <si>
    <t>UK/USA</t>
  </si>
  <si>
    <t>Disney</t>
  </si>
  <si>
    <t>The Expendables 3</t>
  </si>
  <si>
    <t>USA</t>
  </si>
  <si>
    <t>Lionsgate</t>
  </si>
  <si>
    <t xml:space="preserve"> - </t>
  </si>
  <si>
    <t>Dawn of the Planet of the Apes</t>
  </si>
  <si>
    <t>20th Century Fox</t>
  </si>
  <si>
    <t>How to Train Your Dragon 2</t>
  </si>
  <si>
    <t>Back to the Future (Re: 2014)</t>
  </si>
  <si>
    <t>Universal</t>
  </si>
  <si>
    <t>Planes 2: Fire &amp; Rescue</t>
  </si>
  <si>
    <t>The Nut Job</t>
  </si>
  <si>
    <t>Can/S.Kor/USA</t>
  </si>
  <si>
    <t>Warner Bros</t>
  </si>
  <si>
    <t>Hector and the Search for Happiness</t>
  </si>
  <si>
    <t>Can/Ger</t>
  </si>
  <si>
    <t>Koch Media</t>
  </si>
  <si>
    <t>Hercules</t>
  </si>
  <si>
    <t>Paramount Pictures</t>
  </si>
  <si>
    <t>The Unbeatables</t>
  </si>
  <si>
    <t>Spa/Arg</t>
  </si>
  <si>
    <t>Vertigo</t>
  </si>
  <si>
    <t>The Purge: Anarchy</t>
  </si>
  <si>
    <t>USA/Fra</t>
  </si>
  <si>
    <t>Singham Returns</t>
  </si>
  <si>
    <t>Ind</t>
  </si>
  <si>
    <t>Reliance</t>
  </si>
  <si>
    <t>Boyhood</t>
  </si>
  <si>
    <t>Frozen</t>
  </si>
  <si>
    <t>Bel</t>
  </si>
  <si>
    <t>Total</t>
  </si>
  <si>
    <t>Other UK films</t>
  </si>
  <si>
    <t>La Traviata - Glyndebourne 2014 (Opera)</t>
  </si>
  <si>
    <t>Picturehouse</t>
  </si>
  <si>
    <t>Pudsey the Dog: the Movie</t>
  </si>
  <si>
    <t>Lilting</t>
  </si>
  <si>
    <t>Curzon Film World</t>
  </si>
  <si>
    <t>Maleficent</t>
  </si>
  <si>
    <t>Skylight - NT Live 2014 (Theatre)</t>
  </si>
  <si>
    <t>National Theatre/Picture House</t>
  </si>
  <si>
    <t>Postman Pat</t>
  </si>
  <si>
    <t>Globe on Screen: A Midsummer Night's Dream - Shakespeare's Globe 2013 (Theatre)</t>
  </si>
  <si>
    <t>Arts Alliance</t>
  </si>
  <si>
    <t>Chef</t>
  </si>
  <si>
    <t>UK/USA/Rus</t>
  </si>
  <si>
    <t>Walking on Sunshine</t>
  </si>
  <si>
    <t>All this Mayhem</t>
  </si>
  <si>
    <t>UK/Aus</t>
  </si>
  <si>
    <t>Muppets Most Wanted</t>
  </si>
  <si>
    <t>Monty Python Live (Mostly) - O2 Live 2014 (Comedy)</t>
  </si>
  <si>
    <t>Belle</t>
  </si>
  <si>
    <t>Globe on Screen: Macbeth - Shakespeare's Globe 2013 (Theatre)</t>
  </si>
  <si>
    <t>A Hard Day's Night (Re: 2014)</t>
  </si>
  <si>
    <t>Metrodome</t>
  </si>
  <si>
    <t>Believe</t>
  </si>
  <si>
    <t>Trinity</t>
  </si>
  <si>
    <t>Other Openers</t>
  </si>
  <si>
    <t>Anjaan</t>
  </si>
  <si>
    <t>Ayngaran</t>
  </si>
  <si>
    <t>The Rover</t>
  </si>
  <si>
    <t>USA/Aus</t>
  </si>
  <si>
    <t>eOne Films</t>
  </si>
  <si>
    <t>The Congress</t>
  </si>
  <si>
    <t>Pol/Israel/Lux/Bel/Fra/Ger/Ind</t>
  </si>
  <si>
    <t>Studiocanal</t>
  </si>
  <si>
    <t>Blood Ties</t>
  </si>
  <si>
    <t>Dinosaur 13</t>
  </si>
  <si>
    <t>Dogwoof</t>
  </si>
  <si>
    <t>We Gotta Get Out of This Place</t>
  </si>
  <si>
    <t>Comments on this week's top 15 results</t>
  </si>
  <si>
    <t>Against last weekend: -44%</t>
  </si>
  <si>
    <t>Against last year:  -12%</t>
  </si>
  <si>
    <t>Rolling 52 week ranking: 28th</t>
  </si>
  <si>
    <t>UK* films in top 15: 2</t>
  </si>
  <si>
    <t>UK* share of top 15 gross: 52.1%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</si>
  <si>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</si>
  <si>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</si>
  <si>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  The Expendables 3 </t>
    </r>
    <r>
      <rPr>
        <sz val="10"/>
        <rFont val="Arial"/>
        <family val="2"/>
      </rPr>
      <t>includes £378,601 from 431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</si>
  <si>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</si>
  <si>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 The Inbetweeners 2 </t>
    </r>
    <r>
      <rPr>
        <sz val="10"/>
        <rFont val="Arial"/>
        <family val="2"/>
      </rPr>
      <t>has decreased by 46%</t>
    </r>
  </si>
  <si>
    <t>Openers next week - 22 August 2014</t>
  </si>
  <si>
    <t>Deux Jours, Une Nuit</t>
  </si>
  <si>
    <t>Bel/Ita/Fra</t>
  </si>
  <si>
    <t>What If</t>
  </si>
  <si>
    <t>Ire/Can</t>
  </si>
  <si>
    <t>Sin City: A Dame to Kill For</t>
  </si>
  <si>
    <t>God Help the Girl</t>
  </si>
  <si>
    <t>Die Frau des Polizisten</t>
  </si>
  <si>
    <t>Ger</t>
  </si>
  <si>
    <t>Soda</t>
  </si>
  <si>
    <t>Deliver Us from Evil</t>
  </si>
  <si>
    <t>Sony Pictures</t>
  </si>
  <si>
    <t>Alleluia</t>
  </si>
  <si>
    <t>Bel/Fra</t>
  </si>
  <si>
    <t>StudioCanal</t>
  </si>
  <si>
    <t>WolfCop</t>
  </si>
  <si>
    <t>Can</t>
  </si>
  <si>
    <t>Lucy</t>
  </si>
  <si>
    <t>Into the Storm</t>
  </si>
  <si>
    <t>Aindhaam Thalaimurai Sidha Vaidhiya Sigamani</t>
  </si>
  <si>
    <t>Angels vs Bullies</t>
  </si>
  <si>
    <t>Independent</t>
  </si>
  <si>
    <t>The Art Party!</t>
  </si>
  <si>
    <t>Cornerhouse</t>
  </si>
  <si>
    <t>Charulata</t>
  </si>
  <si>
    <t>BFI</t>
  </si>
  <si>
    <t>Doctor Who: Deep Breath</t>
  </si>
  <si>
    <t>BBC Worldwide</t>
  </si>
  <si>
    <t>Mardaani</t>
  </si>
  <si>
    <t>Yash Raj</t>
  </si>
  <si>
    <t>The Notorious Mr Bout</t>
  </si>
  <si>
    <t>Rus/USA</t>
  </si>
  <si>
    <t>Kaleidoscope</t>
  </si>
  <si>
    <t>Thomas and Friends: Tale of the Brave</t>
  </si>
  <si>
    <t>Hit Entertainment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</si>
</sst>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\£#,##0"/>
    <numFmt numFmtId="172" formatCode="#,##0"/>
    <numFmt numFmtId="173" formatCode="0"/>
    <numFmt numFmtId="174" formatCode="_-* #,##0_-;\-* #,##0_-;_-* \-??_-;_-@_-"/>
    <numFmt numFmtId="175" formatCode="\£#,##0"/>
    <numFmt numFmtId="176" formatCode="DD/MM/YYYY"/>
  </numFmts>
  <fonts count="7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17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3" fontId="4" fillId="2" borderId="0" xfId="0" applyNumberFormat="1" applyFont="1" applyFill="1" applyAlignment="1">
      <alignment horizontal="center"/>
    </xf>
    <xf numFmtId="173" fontId="4" fillId="2" borderId="0" xfId="0" applyNumberFormat="1" applyFont="1" applyFill="1" applyAlignment="1">
      <alignment horizontal="left"/>
    </xf>
    <xf numFmtId="173" fontId="4" fillId="2" borderId="0" xfId="0" applyNumberFormat="1" applyFont="1" applyFill="1" applyAlignment="1">
      <alignment horizontal="center" wrapText="1"/>
    </xf>
    <xf numFmtId="171" fontId="4" fillId="2" borderId="0" xfId="0" applyNumberFormat="1" applyFont="1" applyFill="1" applyAlignment="1">
      <alignment horizontal="right" wrapText="1"/>
    </xf>
    <xf numFmtId="172" fontId="4" fillId="2" borderId="0" xfId="0" applyNumberFormat="1" applyFont="1" applyFill="1" applyAlignment="1">
      <alignment horizontal="right" wrapText="1"/>
    </xf>
    <xf numFmtId="172" fontId="4" fillId="2" borderId="0" xfId="0" applyNumberFormat="1" applyFont="1" applyFill="1" applyAlignment="1">
      <alignment wrapText="1"/>
    </xf>
    <xf numFmtId="171" fontId="4" fillId="2" borderId="0" xfId="0" applyNumberFormat="1" applyFont="1" applyFill="1" applyAlignment="1">
      <alignment horizontal="center" wrapText="1"/>
    </xf>
    <xf numFmtId="170" fontId="5" fillId="0" borderId="0" xfId="19" applyFont="1" applyFill="1" applyBorder="1" applyAlignment="1" applyProtection="1">
      <alignment wrapText="1"/>
      <protection/>
    </xf>
    <xf numFmtId="174" fontId="5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70" fontId="0" fillId="0" borderId="0" xfId="19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4" fillId="2" borderId="0" xfId="0" applyNumberFormat="1" applyFont="1" applyFill="1" applyAlignment="1">
      <alignment horizontal="left" shrinkToFit="1"/>
    </xf>
    <xf numFmtId="173" fontId="4" fillId="2" borderId="0" xfId="0" applyNumberFormat="1" applyFont="1" applyFill="1" applyAlignment="1">
      <alignment horizontal="center" shrinkToFit="1"/>
    </xf>
    <xf numFmtId="171" fontId="4" fillId="2" borderId="0" xfId="0" applyNumberFormat="1" applyFont="1" applyFill="1" applyAlignment="1">
      <alignment horizontal="right" shrinkToFit="1"/>
    </xf>
    <xf numFmtId="172" fontId="0" fillId="2" borderId="0" xfId="0" applyNumberFormat="1" applyFont="1" applyFill="1" applyAlignment="1">
      <alignment horizontal="right" shrinkToFit="1"/>
    </xf>
    <xf numFmtId="172" fontId="4" fillId="2" borderId="0" xfId="0" applyNumberFormat="1" applyFont="1" applyFill="1" applyAlignment="1">
      <alignment horizontal="right" shrinkToFit="1"/>
    </xf>
    <xf numFmtId="173" fontId="4" fillId="0" borderId="0" xfId="0" applyNumberFormat="1" applyFont="1" applyFill="1" applyAlignment="1">
      <alignment horizontal="left" shrinkToFit="1"/>
    </xf>
    <xf numFmtId="173" fontId="4" fillId="0" borderId="0" xfId="0" applyNumberFormat="1" applyFont="1" applyFill="1" applyAlignment="1">
      <alignment horizontal="center" shrinkToFit="1"/>
    </xf>
    <xf numFmtId="171" fontId="4" fillId="0" borderId="0" xfId="0" applyNumberFormat="1" applyFont="1" applyFill="1" applyAlignment="1">
      <alignment horizontal="right" shrinkToFit="1"/>
    </xf>
    <xf numFmtId="172" fontId="0" fillId="0" borderId="0" xfId="0" applyNumberFormat="1" applyFont="1" applyFill="1" applyAlignment="1">
      <alignment horizontal="right" shrinkToFit="1"/>
    </xf>
    <xf numFmtId="172" fontId="4" fillId="0" borderId="0" xfId="15" applyNumberFormat="1" applyFont="1" applyFill="1" applyBorder="1" applyAlignment="1" applyProtection="1">
      <alignment horizontal="right" shrinkToFit="1"/>
      <protection/>
    </xf>
    <xf numFmtId="173" fontId="0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left"/>
    </xf>
    <xf numFmtId="171" fontId="0" fillId="0" borderId="0" xfId="0" applyNumberFormat="1" applyFont="1" applyAlignment="1">
      <alignment horizontal="left"/>
    </xf>
    <xf numFmtId="172" fontId="0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left"/>
    </xf>
    <xf numFmtId="176" fontId="0" fillId="0" borderId="0" xfId="0" applyNumberFormat="1" applyFont="1" applyAlignment="1">
      <alignment horizontal="center"/>
    </xf>
    <xf numFmtId="164" fontId="0" fillId="0" borderId="0" xfId="0" applyFont="1" applyAlignment="1">
      <alignment vertical="center"/>
    </xf>
    <xf numFmtId="173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73" fontId="6" fillId="0" borderId="0" xfId="0" applyNumberFormat="1" applyFont="1" applyFill="1" applyAlignment="1">
      <alignment/>
    </xf>
    <xf numFmtId="164" fontId="0" fillId="0" borderId="0" xfId="0" applyFont="1" applyAlignment="1">
      <alignment horizontal="center"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6.421875" style="1" customWidth="1"/>
    <col min="3" max="3" width="27.7109375" style="1" customWidth="1"/>
    <col min="4" max="4" width="18.00390625" style="2" customWidth="1"/>
    <col min="5" max="5" width="28.140625" style="1" customWidth="1"/>
    <col min="6" max="6" width="13.140625" style="3" customWidth="1"/>
    <col min="7" max="7" width="10.00390625" style="3" customWidth="1"/>
    <col min="8" max="8" width="12.28125" style="3" customWidth="1"/>
    <col min="9" max="9" width="17.7109375" style="2" customWidth="1"/>
    <col min="10" max="10" width="24.28125" style="2" customWidth="1"/>
    <col min="11" max="11" width="9.140625" style="1" customWidth="1"/>
    <col min="12" max="14" width="9.140625" style="4" customWidth="1"/>
    <col min="15" max="15" width="12.140625" style="4" customWidth="1"/>
    <col min="16" max="16384" width="9.140625" style="1" customWidth="1"/>
  </cols>
  <sheetData>
    <row r="1" spans="1:10" ht="12.75">
      <c r="A1" s="5"/>
      <c r="B1" s="6" t="s">
        <v>0</v>
      </c>
      <c r="C1" s="7"/>
      <c r="D1" s="8"/>
      <c r="E1" s="5"/>
      <c r="F1" s="9"/>
      <c r="G1" s="10"/>
      <c r="H1" s="10"/>
      <c r="I1" s="11"/>
      <c r="J1" s="11"/>
    </row>
    <row r="2" spans="1:15" ht="12.75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17" t="s">
        <v>7</v>
      </c>
      <c r="H2" s="17" t="s">
        <v>8</v>
      </c>
      <c r="I2" s="18" t="s">
        <v>9</v>
      </c>
      <c r="J2" s="18" t="s">
        <v>10</v>
      </c>
      <c r="L2" s="19"/>
      <c r="M2" s="20"/>
      <c r="N2" s="20"/>
      <c r="O2" s="20"/>
    </row>
    <row r="3" spans="1:15" ht="12.75">
      <c r="A3" s="21">
        <v>1</v>
      </c>
      <c r="B3" s="1" t="s">
        <v>11</v>
      </c>
      <c r="C3" s="22" t="s">
        <v>12</v>
      </c>
      <c r="D3" s="2">
        <v>4309832</v>
      </c>
      <c r="E3" s="23" t="s">
        <v>13</v>
      </c>
      <c r="F3" s="9">
        <v>-65.62651860343794</v>
      </c>
      <c r="G3" s="9">
        <v>2</v>
      </c>
      <c r="H3" s="9">
        <v>520</v>
      </c>
      <c r="I3" s="8">
        <f aca="true" t="shared" si="0" ref="I3:I18">D3/H3</f>
        <v>8288.138461538461</v>
      </c>
      <c r="J3" s="2">
        <v>22370541</v>
      </c>
      <c r="L3" s="24"/>
      <c r="M3" s="25"/>
      <c r="N3" s="25"/>
      <c r="O3" s="25"/>
    </row>
    <row r="4" spans="1:15" ht="12.75">
      <c r="A4" s="21">
        <v>2</v>
      </c>
      <c r="B4" s="1" t="s">
        <v>14</v>
      </c>
      <c r="C4" s="22" t="s">
        <v>15</v>
      </c>
      <c r="D4" s="2">
        <v>2114664</v>
      </c>
      <c r="E4" s="23" t="s">
        <v>16</v>
      </c>
      <c r="F4" s="9">
        <v>-36.64833520422699</v>
      </c>
      <c r="G4" s="9">
        <v>3</v>
      </c>
      <c r="H4" s="9">
        <v>547</v>
      </c>
      <c r="I4" s="8">
        <f t="shared" si="0"/>
        <v>3865.930530164534</v>
      </c>
      <c r="J4" s="2">
        <v>18798710</v>
      </c>
      <c r="L4" s="24"/>
      <c r="M4" s="25"/>
      <c r="N4" s="25"/>
      <c r="O4" s="25"/>
    </row>
    <row r="5" spans="1:15" ht="12.75">
      <c r="A5" s="21">
        <v>3</v>
      </c>
      <c r="B5" s="1" t="s">
        <v>17</v>
      </c>
      <c r="C5" s="22" t="s">
        <v>18</v>
      </c>
      <c r="D5" s="2">
        <v>1689927</v>
      </c>
      <c r="E5" s="23" t="s">
        <v>19</v>
      </c>
      <c r="F5" s="9" t="s">
        <v>20</v>
      </c>
      <c r="G5" s="9">
        <v>1</v>
      </c>
      <c r="H5" s="9">
        <v>462</v>
      </c>
      <c r="I5" s="8">
        <f t="shared" si="0"/>
        <v>3657.8506493506493</v>
      </c>
      <c r="J5" s="2">
        <v>1689927</v>
      </c>
      <c r="L5" s="24"/>
      <c r="M5" s="25"/>
      <c r="N5" s="25"/>
      <c r="O5" s="25"/>
    </row>
    <row r="6" spans="1:15" ht="12.75">
      <c r="A6" s="26">
        <v>4</v>
      </c>
      <c r="B6" s="1" t="s">
        <v>21</v>
      </c>
      <c r="C6" s="22" t="s">
        <v>18</v>
      </c>
      <c r="D6" s="2">
        <v>1093872</v>
      </c>
      <c r="E6" s="23" t="s">
        <v>22</v>
      </c>
      <c r="F6" s="9">
        <v>-37.449064199408724</v>
      </c>
      <c r="G6" s="9">
        <v>5</v>
      </c>
      <c r="H6" s="9">
        <v>457</v>
      </c>
      <c r="I6" s="27">
        <f t="shared" si="0"/>
        <v>2393.592997811816</v>
      </c>
      <c r="J6" s="2">
        <v>29557135</v>
      </c>
      <c r="L6" s="24"/>
      <c r="M6" s="25"/>
      <c r="N6" s="25"/>
      <c r="O6" s="25"/>
    </row>
    <row r="7" spans="1:15" ht="12.75">
      <c r="A7" s="21">
        <v>5</v>
      </c>
      <c r="B7" s="1" t="s">
        <v>23</v>
      </c>
      <c r="C7" s="22" t="s">
        <v>18</v>
      </c>
      <c r="D7" s="2">
        <v>647613</v>
      </c>
      <c r="E7" s="23" t="s">
        <v>22</v>
      </c>
      <c r="F7" s="9">
        <v>-27.882578803070835</v>
      </c>
      <c r="G7" s="9">
        <v>8</v>
      </c>
      <c r="H7" s="9">
        <v>461</v>
      </c>
      <c r="I7" s="8">
        <f t="shared" si="0"/>
        <v>1404.8004338394794</v>
      </c>
      <c r="J7" s="2">
        <v>21165875</v>
      </c>
      <c r="L7" s="24"/>
      <c r="M7" s="25"/>
      <c r="N7" s="25"/>
      <c r="O7" s="25"/>
    </row>
    <row r="8" spans="1:15" ht="12.75">
      <c r="A8" s="21">
        <v>6</v>
      </c>
      <c r="B8" s="1" t="s">
        <v>24</v>
      </c>
      <c r="C8" s="22" t="s">
        <v>18</v>
      </c>
      <c r="D8" s="2">
        <v>531767</v>
      </c>
      <c r="E8" s="23" t="s">
        <v>25</v>
      </c>
      <c r="F8" s="9">
        <v>1.7029317431143534</v>
      </c>
      <c r="G8" s="9">
        <v>4</v>
      </c>
      <c r="H8" s="9">
        <v>1</v>
      </c>
      <c r="I8" s="8">
        <f t="shared" si="0"/>
        <v>531767</v>
      </c>
      <c r="J8" s="2">
        <v>2121843</v>
      </c>
      <c r="L8" s="24"/>
      <c r="M8" s="25"/>
      <c r="N8" s="25"/>
      <c r="O8" s="25"/>
    </row>
    <row r="9" spans="1:15" ht="12.75">
      <c r="A9" s="26">
        <v>7</v>
      </c>
      <c r="B9" s="1" t="s">
        <v>26</v>
      </c>
      <c r="C9" s="22" t="s">
        <v>18</v>
      </c>
      <c r="D9" s="2">
        <v>507044</v>
      </c>
      <c r="E9" s="28" t="s">
        <v>16</v>
      </c>
      <c r="F9" s="9">
        <v>-51.556228592720686</v>
      </c>
      <c r="G9" s="9">
        <v>3</v>
      </c>
      <c r="H9" s="9">
        <v>527</v>
      </c>
      <c r="I9" s="27">
        <f t="shared" si="0"/>
        <v>962.1328273244782</v>
      </c>
      <c r="J9" s="2">
        <v>2487625</v>
      </c>
      <c r="L9" s="24"/>
      <c r="M9" s="25"/>
      <c r="N9" s="25"/>
      <c r="O9" s="25"/>
    </row>
    <row r="10" spans="1:15" ht="12.75">
      <c r="A10" s="26">
        <v>8</v>
      </c>
      <c r="B10" s="1" t="s">
        <v>27</v>
      </c>
      <c r="C10" s="22" t="s">
        <v>28</v>
      </c>
      <c r="D10" s="2">
        <v>303849</v>
      </c>
      <c r="E10" s="23" t="s">
        <v>29</v>
      </c>
      <c r="F10" s="9">
        <v>-33.91512573240594</v>
      </c>
      <c r="G10" s="9">
        <v>3</v>
      </c>
      <c r="H10" s="9">
        <v>452</v>
      </c>
      <c r="I10" s="27">
        <f t="shared" si="0"/>
        <v>672.2323008849557</v>
      </c>
      <c r="J10" s="2">
        <v>2612704</v>
      </c>
      <c r="L10" s="24"/>
      <c r="M10" s="25"/>
      <c r="N10" s="25"/>
      <c r="O10" s="25"/>
    </row>
    <row r="11" spans="1:15" ht="12.75">
      <c r="A11" s="26">
        <v>9</v>
      </c>
      <c r="B11" s="1" t="s">
        <v>30</v>
      </c>
      <c r="C11" s="7" t="s">
        <v>31</v>
      </c>
      <c r="D11" s="2">
        <v>240222</v>
      </c>
      <c r="E11" s="23" t="s">
        <v>32</v>
      </c>
      <c r="F11" s="9" t="s">
        <v>20</v>
      </c>
      <c r="G11" s="9">
        <v>1</v>
      </c>
      <c r="H11" s="9">
        <v>279</v>
      </c>
      <c r="I11" s="27">
        <f t="shared" si="0"/>
        <v>861.010752688172</v>
      </c>
      <c r="J11" s="2">
        <v>240222</v>
      </c>
      <c r="L11" s="24"/>
      <c r="M11" s="25"/>
      <c r="N11" s="25"/>
      <c r="O11" s="25"/>
    </row>
    <row r="12" spans="1:15" ht="12.75">
      <c r="A12" s="26">
        <v>10</v>
      </c>
      <c r="B12" s="1" t="s">
        <v>33</v>
      </c>
      <c r="C12" s="22" t="s">
        <v>18</v>
      </c>
      <c r="D12" s="2">
        <v>202469</v>
      </c>
      <c r="E12" s="23" t="s">
        <v>34</v>
      </c>
      <c r="F12" s="9">
        <v>-52.433767094162675</v>
      </c>
      <c r="G12" s="9">
        <v>4</v>
      </c>
      <c r="H12" s="9">
        <v>252</v>
      </c>
      <c r="I12" s="27">
        <f t="shared" si="0"/>
        <v>803.4484126984127</v>
      </c>
      <c r="J12" s="2">
        <v>5178467</v>
      </c>
      <c r="L12" s="24"/>
      <c r="M12" s="25"/>
      <c r="N12" s="25"/>
      <c r="O12" s="25"/>
    </row>
    <row r="13" spans="1:15" ht="12.75">
      <c r="A13" s="26">
        <v>11</v>
      </c>
      <c r="B13" s="1" t="s">
        <v>35</v>
      </c>
      <c r="C13" s="22" t="s">
        <v>36</v>
      </c>
      <c r="D13" s="2">
        <v>162470</v>
      </c>
      <c r="E13" s="23" t="s">
        <v>37</v>
      </c>
      <c r="F13" s="9">
        <v>548.2205553782318</v>
      </c>
      <c r="G13" s="9">
        <v>2</v>
      </c>
      <c r="H13" s="9">
        <v>350</v>
      </c>
      <c r="I13" s="27">
        <f t="shared" si="0"/>
        <v>464.2</v>
      </c>
      <c r="J13" s="2">
        <v>222087</v>
      </c>
      <c r="L13" s="24"/>
      <c r="M13" s="25"/>
      <c r="N13" s="25"/>
      <c r="O13" s="25"/>
    </row>
    <row r="14" spans="1:15" ht="12.75">
      <c r="A14" s="26">
        <v>12</v>
      </c>
      <c r="B14" s="1" t="s">
        <v>38</v>
      </c>
      <c r="C14" s="7" t="s">
        <v>39</v>
      </c>
      <c r="D14" s="2">
        <v>159598</v>
      </c>
      <c r="E14" s="23" t="s">
        <v>25</v>
      </c>
      <c r="F14" s="9">
        <v>-50.24379598453673</v>
      </c>
      <c r="G14" s="9">
        <v>4</v>
      </c>
      <c r="H14" s="9">
        <v>248</v>
      </c>
      <c r="I14" s="27">
        <f t="shared" si="0"/>
        <v>643.5403225806451</v>
      </c>
      <c r="J14" s="2">
        <v>4430522</v>
      </c>
      <c r="L14" s="24"/>
      <c r="M14" s="25"/>
      <c r="N14" s="25"/>
      <c r="O14" s="25"/>
    </row>
    <row r="15" spans="1:15" ht="12.75">
      <c r="A15" s="26">
        <v>13</v>
      </c>
      <c r="B15" s="1" t="s">
        <v>40</v>
      </c>
      <c r="C15" s="22" t="s">
        <v>41</v>
      </c>
      <c r="D15" s="2">
        <v>157746</v>
      </c>
      <c r="E15" s="23" t="s">
        <v>42</v>
      </c>
      <c r="F15" s="9" t="s">
        <v>20</v>
      </c>
      <c r="G15" s="9">
        <v>1</v>
      </c>
      <c r="H15" s="9">
        <v>57</v>
      </c>
      <c r="I15" s="27">
        <f t="shared" si="0"/>
        <v>2767.4736842105262</v>
      </c>
      <c r="J15" s="2">
        <v>157746</v>
      </c>
      <c r="L15" s="24"/>
      <c r="M15" s="25"/>
      <c r="N15" s="25"/>
      <c r="O15" s="25"/>
    </row>
    <row r="16" spans="1:15" ht="12.75">
      <c r="A16" s="26">
        <v>14</v>
      </c>
      <c r="B16" s="1" t="s">
        <v>43</v>
      </c>
      <c r="C16" s="22" t="s">
        <v>18</v>
      </c>
      <c r="D16" s="2">
        <v>113804</v>
      </c>
      <c r="E16" s="29" t="s">
        <v>25</v>
      </c>
      <c r="F16" s="9">
        <v>-20.876034207049994</v>
      </c>
      <c r="G16" s="9">
        <v>6</v>
      </c>
      <c r="H16" s="9">
        <v>104</v>
      </c>
      <c r="I16" s="27">
        <f t="shared" si="0"/>
        <v>1094.2692307692307</v>
      </c>
      <c r="J16" s="2">
        <v>2467468</v>
      </c>
      <c r="L16" s="24"/>
      <c r="M16" s="25"/>
      <c r="N16" s="25"/>
      <c r="O16" s="25"/>
    </row>
    <row r="17" spans="1:15" ht="12.75">
      <c r="A17" s="21">
        <v>15</v>
      </c>
      <c r="B17" s="1" t="s">
        <v>44</v>
      </c>
      <c r="C17" s="22" t="s">
        <v>45</v>
      </c>
      <c r="D17" s="2">
        <v>91970</v>
      </c>
      <c r="E17" s="23" t="s">
        <v>16</v>
      </c>
      <c r="F17" s="9">
        <v>123.276929426331</v>
      </c>
      <c r="G17" s="9">
        <v>37</v>
      </c>
      <c r="H17" s="9">
        <v>190</v>
      </c>
      <c r="I17" s="8">
        <f t="shared" si="0"/>
        <v>484.05263157894734</v>
      </c>
      <c r="J17" s="2">
        <v>40297586</v>
      </c>
      <c r="L17" s="24"/>
      <c r="M17" s="25"/>
      <c r="N17" s="25"/>
      <c r="O17" s="25"/>
    </row>
    <row r="18" spans="1:10" ht="12.75">
      <c r="A18" s="30"/>
      <c r="B18" s="30" t="s">
        <v>46</v>
      </c>
      <c r="C18" s="31"/>
      <c r="D18" s="32">
        <f>SUM(D3:D17)</f>
        <v>12326847</v>
      </c>
      <c r="E18" s="30"/>
      <c r="F18" s="33"/>
      <c r="G18" s="33"/>
      <c r="H18" s="34">
        <f>SUM(H3:H17)</f>
        <v>4907</v>
      </c>
      <c r="I18" s="32">
        <f t="shared" si="0"/>
        <v>2512.094355003057</v>
      </c>
      <c r="J18" s="32">
        <f>SUM(J3:J17)</f>
        <v>153798458</v>
      </c>
    </row>
    <row r="19" spans="1:10" ht="12.75">
      <c r="A19" s="35"/>
      <c r="B19" s="35"/>
      <c r="C19" s="36"/>
      <c r="D19" s="37"/>
      <c r="E19" s="35"/>
      <c r="F19" s="38"/>
      <c r="G19" s="38"/>
      <c r="H19" s="39"/>
      <c r="I19" s="37"/>
      <c r="J19" s="37"/>
    </row>
    <row r="20" spans="1:10" ht="12.75">
      <c r="A20" s="35"/>
      <c r="B20" s="35"/>
      <c r="C20" s="36"/>
      <c r="D20" s="37"/>
      <c r="E20" s="35"/>
      <c r="F20" s="38"/>
      <c r="G20" s="38"/>
      <c r="H20" s="39"/>
      <c r="I20" s="37"/>
      <c r="J20" s="37"/>
    </row>
    <row r="21" spans="1:10" ht="12.75">
      <c r="A21" s="40"/>
      <c r="B21" s="41" t="s">
        <v>47</v>
      </c>
      <c r="C21" s="42"/>
      <c r="D21" s="27"/>
      <c r="E21" s="40"/>
      <c r="F21" s="43"/>
      <c r="G21" s="43"/>
      <c r="H21" s="43"/>
      <c r="I21" s="37"/>
      <c r="J21" s="44"/>
    </row>
    <row r="22" spans="1:10" ht="12.75">
      <c r="A22" s="40">
        <v>42</v>
      </c>
      <c r="B22" s="45" t="s">
        <v>48</v>
      </c>
      <c r="C22" s="7" t="s">
        <v>12</v>
      </c>
      <c r="D22" s="44">
        <v>7792</v>
      </c>
      <c r="E22" s="46" t="s">
        <v>49</v>
      </c>
      <c r="F22" s="47">
        <v>-93.10259360892272</v>
      </c>
      <c r="G22" s="47">
        <v>2</v>
      </c>
      <c r="H22" s="47">
        <v>16</v>
      </c>
      <c r="I22" s="8">
        <f aca="true" t="shared" si="1" ref="I22">D22/H22</f>
        <v>487</v>
      </c>
      <c r="J22" s="44">
        <v>135176</v>
      </c>
    </row>
    <row r="23" spans="1:10" ht="12.75">
      <c r="A23" s="40">
        <v>26</v>
      </c>
      <c r="B23" s="45" t="s">
        <v>50</v>
      </c>
      <c r="C23" s="7" t="s">
        <v>12</v>
      </c>
      <c r="D23" s="44">
        <v>25180</v>
      </c>
      <c r="E23" s="46" t="s">
        <v>37</v>
      </c>
      <c r="F23" s="47">
        <v>-36.87799252964328</v>
      </c>
      <c r="G23" s="47">
        <v>5</v>
      </c>
      <c r="H23" s="47">
        <v>98</v>
      </c>
      <c r="I23" s="8">
        <f aca="true" t="shared" si="2" ref="I23:I37">D23/H23</f>
        <v>256.9387755102041</v>
      </c>
      <c r="J23" s="44">
        <v>1505644</v>
      </c>
    </row>
    <row r="24" spans="1:10" ht="12.75">
      <c r="A24" s="40">
        <v>33</v>
      </c>
      <c r="B24" s="40" t="s">
        <v>51</v>
      </c>
      <c r="C24" s="7" t="s">
        <v>12</v>
      </c>
      <c r="D24" s="44">
        <v>14848</v>
      </c>
      <c r="E24" s="44" t="s">
        <v>52</v>
      </c>
      <c r="F24" s="47">
        <v>-63.53186786196734</v>
      </c>
      <c r="G24" s="47">
        <v>2</v>
      </c>
      <c r="H24" s="47">
        <v>23</v>
      </c>
      <c r="I24" s="8">
        <f t="shared" si="2"/>
        <v>645.5652173913044</v>
      </c>
      <c r="J24" s="44">
        <v>87042</v>
      </c>
    </row>
    <row r="25" spans="1:10" ht="12.75">
      <c r="A25" s="40">
        <v>35</v>
      </c>
      <c r="B25" s="1" t="s">
        <v>53</v>
      </c>
      <c r="C25" s="22" t="s">
        <v>15</v>
      </c>
      <c r="D25" s="44">
        <v>13107</v>
      </c>
      <c r="E25" s="23" t="s">
        <v>16</v>
      </c>
      <c r="F25" s="47">
        <v>-42.33104540654699</v>
      </c>
      <c r="G25" s="47">
        <v>12</v>
      </c>
      <c r="H25" s="47">
        <v>34</v>
      </c>
      <c r="I25" s="8">
        <f t="shared" si="2"/>
        <v>385.5</v>
      </c>
      <c r="J25" s="44">
        <v>18809898</v>
      </c>
    </row>
    <row r="26" spans="1:10" ht="12.75">
      <c r="A26" s="40">
        <v>41</v>
      </c>
      <c r="B26" s="45" t="s">
        <v>54</v>
      </c>
      <c r="C26" s="7" t="s">
        <v>12</v>
      </c>
      <c r="D26" s="44">
        <v>8010</v>
      </c>
      <c r="E26" s="46" t="s">
        <v>55</v>
      </c>
      <c r="F26" s="47">
        <v>-17.997542997542997</v>
      </c>
      <c r="G26" s="47">
        <v>6</v>
      </c>
      <c r="H26" s="47">
        <v>7</v>
      </c>
      <c r="I26" s="8">
        <f t="shared" si="2"/>
        <v>1144.2857142857142</v>
      </c>
      <c r="J26" s="44">
        <v>1116318</v>
      </c>
    </row>
    <row r="27" spans="1:10" ht="12.75">
      <c r="A27" s="40">
        <v>48</v>
      </c>
      <c r="B27" s="45" t="s">
        <v>56</v>
      </c>
      <c r="C27" s="22" t="s">
        <v>12</v>
      </c>
      <c r="D27" s="44">
        <v>3951</v>
      </c>
      <c r="E27" s="29" t="s">
        <v>19</v>
      </c>
      <c r="F27" s="47">
        <v>-94.38331627430911</v>
      </c>
      <c r="G27" s="47">
        <v>13</v>
      </c>
      <c r="H27" s="47">
        <v>20</v>
      </c>
      <c r="I27" s="8">
        <f t="shared" si="2"/>
        <v>197.55</v>
      </c>
      <c r="J27" s="44">
        <v>3282504</v>
      </c>
    </row>
    <row r="28" spans="1:10" ht="12.75">
      <c r="A28" s="40">
        <v>49</v>
      </c>
      <c r="B28" s="45" t="s">
        <v>57</v>
      </c>
      <c r="C28" s="7" t="s">
        <v>12</v>
      </c>
      <c r="D28" s="44">
        <v>3684</v>
      </c>
      <c r="E28" s="46" t="s">
        <v>58</v>
      </c>
      <c r="F28" s="47">
        <v>85.59193954659948</v>
      </c>
      <c r="G28" s="47">
        <v>6</v>
      </c>
      <c r="H28" s="47">
        <v>4</v>
      </c>
      <c r="I28" s="8">
        <f t="shared" si="2"/>
        <v>921</v>
      </c>
      <c r="J28" s="44">
        <v>106174</v>
      </c>
    </row>
    <row r="29" spans="1:10" ht="12.75">
      <c r="A29" s="40">
        <v>51</v>
      </c>
      <c r="B29" s="1" t="s">
        <v>59</v>
      </c>
      <c r="C29" s="22" t="s">
        <v>60</v>
      </c>
      <c r="D29" s="44">
        <v>3100</v>
      </c>
      <c r="E29" s="23" t="s">
        <v>19</v>
      </c>
      <c r="F29" s="47">
        <v>-62.59652509652509</v>
      </c>
      <c r="G29" s="47">
        <v>8</v>
      </c>
      <c r="H29" s="47">
        <v>9</v>
      </c>
      <c r="I29" s="8">
        <f t="shared" si="2"/>
        <v>344.44444444444446</v>
      </c>
      <c r="J29" s="44">
        <v>1525579</v>
      </c>
    </row>
    <row r="30" spans="1:10" ht="12.75">
      <c r="A30" s="40">
        <v>52</v>
      </c>
      <c r="B30" s="1" t="s">
        <v>61</v>
      </c>
      <c r="C30" s="22" t="s">
        <v>12</v>
      </c>
      <c r="D30" s="44">
        <v>2296</v>
      </c>
      <c r="E30" s="23" t="s">
        <v>37</v>
      </c>
      <c r="F30" s="47">
        <v>-27.548122436099714</v>
      </c>
      <c r="G30" s="47">
        <v>8</v>
      </c>
      <c r="H30" s="47">
        <v>7</v>
      </c>
      <c r="I30" s="8">
        <f t="shared" si="2"/>
        <v>328</v>
      </c>
      <c r="J30" s="44">
        <v>1218120</v>
      </c>
    </row>
    <row r="31" spans="1:10" ht="12.75">
      <c r="A31" s="40">
        <v>53</v>
      </c>
      <c r="B31" s="5" t="s">
        <v>62</v>
      </c>
      <c r="C31" s="7" t="s">
        <v>63</v>
      </c>
      <c r="D31" s="44">
        <v>2146</v>
      </c>
      <c r="E31" s="46" t="s">
        <v>32</v>
      </c>
      <c r="F31" s="47">
        <v>-82.62066731454486</v>
      </c>
      <c r="G31" s="47">
        <v>2</v>
      </c>
      <c r="H31" s="47">
        <v>7</v>
      </c>
      <c r="I31" s="8">
        <f t="shared" si="2"/>
        <v>306.57142857142856</v>
      </c>
      <c r="J31" s="44">
        <v>28898</v>
      </c>
    </row>
    <row r="32" spans="1:10" ht="12.75">
      <c r="A32" s="40">
        <v>55</v>
      </c>
      <c r="B32" s="45" t="s">
        <v>64</v>
      </c>
      <c r="C32" s="22" t="s">
        <v>15</v>
      </c>
      <c r="D32" s="44">
        <v>1671</v>
      </c>
      <c r="E32" s="23" t="s">
        <v>16</v>
      </c>
      <c r="F32" s="47">
        <v>153.1818181818182</v>
      </c>
      <c r="G32" s="47">
        <v>21</v>
      </c>
      <c r="H32" s="47">
        <v>10</v>
      </c>
      <c r="I32" s="8">
        <f t="shared" si="2"/>
        <v>167.1</v>
      </c>
      <c r="J32" s="44">
        <v>7603773</v>
      </c>
    </row>
    <row r="33" spans="1:10" ht="12.75">
      <c r="A33" s="40">
        <v>56</v>
      </c>
      <c r="B33" s="45" t="s">
        <v>65</v>
      </c>
      <c r="C33" s="22" t="s">
        <v>12</v>
      </c>
      <c r="D33" s="44">
        <v>1592</v>
      </c>
      <c r="E33" s="23" t="s">
        <v>49</v>
      </c>
      <c r="F33" s="47">
        <v>-66.46302928165156</v>
      </c>
      <c r="G33" s="47">
        <v>5</v>
      </c>
      <c r="H33" s="47">
        <v>4</v>
      </c>
      <c r="I33" s="8">
        <f t="shared" si="2"/>
        <v>398</v>
      </c>
      <c r="J33" s="44">
        <v>1367050</v>
      </c>
    </row>
    <row r="34" spans="1:10" ht="12.75">
      <c r="A34" s="40">
        <v>59</v>
      </c>
      <c r="B34" s="1" t="s">
        <v>66</v>
      </c>
      <c r="C34" s="22" t="s">
        <v>12</v>
      </c>
      <c r="D34" s="44">
        <v>1284</v>
      </c>
      <c r="E34" s="23" t="s">
        <v>22</v>
      </c>
      <c r="F34" s="47">
        <v>-80.4178740277566</v>
      </c>
      <c r="G34" s="47">
        <v>10</v>
      </c>
      <c r="H34" s="47">
        <v>4</v>
      </c>
      <c r="I34" s="8">
        <f t="shared" si="2"/>
        <v>321</v>
      </c>
      <c r="J34" s="44">
        <v>1798032</v>
      </c>
    </row>
    <row r="35" spans="1:10" ht="12.75">
      <c r="A35" s="40">
        <v>65</v>
      </c>
      <c r="B35" s="45" t="s">
        <v>67</v>
      </c>
      <c r="C35" s="7" t="s">
        <v>12</v>
      </c>
      <c r="D35" s="44">
        <v>885</v>
      </c>
      <c r="E35" s="46" t="s">
        <v>58</v>
      </c>
      <c r="F35" s="47">
        <v>-64.17004048582996</v>
      </c>
      <c r="G35" s="47">
        <v>9</v>
      </c>
      <c r="H35" s="47">
        <v>1</v>
      </c>
      <c r="I35" s="8">
        <f t="shared" si="2"/>
        <v>885</v>
      </c>
      <c r="J35" s="44">
        <v>68487</v>
      </c>
    </row>
    <row r="36" spans="1:10" ht="12.75">
      <c r="A36" s="40">
        <v>76</v>
      </c>
      <c r="B36" s="5" t="s">
        <v>68</v>
      </c>
      <c r="C36" s="7" t="s">
        <v>12</v>
      </c>
      <c r="D36" s="44">
        <v>115</v>
      </c>
      <c r="E36" s="46" t="s">
        <v>69</v>
      </c>
      <c r="F36" s="47">
        <v>-69.00269541778977</v>
      </c>
      <c r="G36" s="47">
        <v>7</v>
      </c>
      <c r="H36" s="47">
        <v>1</v>
      </c>
      <c r="I36" s="8">
        <f t="shared" si="2"/>
        <v>115</v>
      </c>
      <c r="J36" s="44">
        <v>48443</v>
      </c>
    </row>
    <row r="37" spans="1:10" ht="12.75">
      <c r="A37" s="40">
        <v>82</v>
      </c>
      <c r="B37" s="5" t="s">
        <v>70</v>
      </c>
      <c r="C37" s="7" t="s">
        <v>12</v>
      </c>
      <c r="D37" s="44">
        <v>44</v>
      </c>
      <c r="E37" s="46" t="s">
        <v>71</v>
      </c>
      <c r="F37" s="47">
        <v>29.411764705882355</v>
      </c>
      <c r="G37" s="47">
        <v>4</v>
      </c>
      <c r="H37" s="47">
        <v>1</v>
      </c>
      <c r="I37" s="8">
        <f t="shared" si="2"/>
        <v>44</v>
      </c>
      <c r="J37" s="44">
        <v>6546</v>
      </c>
    </row>
    <row r="38" spans="1:10" ht="12.75">
      <c r="A38" s="40"/>
      <c r="B38" s="45"/>
      <c r="C38" s="7"/>
      <c r="D38" s="44"/>
      <c r="E38" s="46"/>
      <c r="F38" s="47"/>
      <c r="G38" s="47"/>
      <c r="H38" s="47"/>
      <c r="I38" s="8"/>
      <c r="J38" s="44"/>
    </row>
    <row r="39" spans="1:10" ht="12.75">
      <c r="A39" s="40"/>
      <c r="B39" s="48" t="s">
        <v>72</v>
      </c>
      <c r="C39" s="42"/>
      <c r="D39" s="44"/>
      <c r="E39" s="49"/>
      <c r="F39" s="43"/>
      <c r="G39" s="43"/>
      <c r="H39" s="47"/>
      <c r="I39" s="8"/>
      <c r="J39" s="44"/>
    </row>
    <row r="40" spans="1:10" ht="12.75">
      <c r="A40" s="40">
        <v>17</v>
      </c>
      <c r="B40" s="1" t="s">
        <v>73</v>
      </c>
      <c r="C40" s="50" t="s">
        <v>41</v>
      </c>
      <c r="D40" s="44">
        <v>85188</v>
      </c>
      <c r="E40" s="1" t="s">
        <v>74</v>
      </c>
      <c r="F40" s="43" t="s">
        <v>20</v>
      </c>
      <c r="G40" s="43">
        <v>1</v>
      </c>
      <c r="H40" s="47">
        <v>44</v>
      </c>
      <c r="I40" s="8">
        <f aca="true" t="shared" si="3" ref="I40:I45">D40/H40</f>
        <v>1936.090909090909</v>
      </c>
      <c r="J40" s="44">
        <v>85188</v>
      </c>
    </row>
    <row r="41" spans="1:10" ht="12.75">
      <c r="A41" s="40">
        <v>20</v>
      </c>
      <c r="B41" s="1" t="s">
        <v>75</v>
      </c>
      <c r="C41" s="50" t="s">
        <v>76</v>
      </c>
      <c r="D41" s="44">
        <v>73696</v>
      </c>
      <c r="E41" s="1" t="s">
        <v>77</v>
      </c>
      <c r="F41" s="43" t="s">
        <v>20</v>
      </c>
      <c r="G41" s="43">
        <v>1</v>
      </c>
      <c r="H41" s="47">
        <v>58</v>
      </c>
      <c r="I41" s="8">
        <f t="shared" si="3"/>
        <v>1270.6206896551723</v>
      </c>
      <c r="J41" s="44">
        <v>73696</v>
      </c>
    </row>
    <row r="42" spans="1:10" ht="12.75">
      <c r="A42" s="40">
        <v>22</v>
      </c>
      <c r="B42" s="1" t="s">
        <v>78</v>
      </c>
      <c r="C42" s="50" t="s">
        <v>79</v>
      </c>
      <c r="D42" s="44">
        <v>48454</v>
      </c>
      <c r="E42" s="1" t="s">
        <v>80</v>
      </c>
      <c r="F42" s="43" t="s">
        <v>20</v>
      </c>
      <c r="G42" s="43">
        <v>1</v>
      </c>
      <c r="H42" s="47">
        <v>40</v>
      </c>
      <c r="I42" s="8">
        <f t="shared" si="3"/>
        <v>1211.35</v>
      </c>
      <c r="J42" s="44">
        <v>48454</v>
      </c>
    </row>
    <row r="43" spans="1:10" ht="12.75">
      <c r="A43" s="40">
        <v>27</v>
      </c>
      <c r="B43" s="1" t="s">
        <v>81</v>
      </c>
      <c r="C43" s="50" t="s">
        <v>39</v>
      </c>
      <c r="D43" s="44">
        <v>20258</v>
      </c>
      <c r="E43" s="1" t="s">
        <v>19</v>
      </c>
      <c r="F43" s="43" t="s">
        <v>20</v>
      </c>
      <c r="G43" s="43">
        <v>1</v>
      </c>
      <c r="H43" s="47">
        <v>22</v>
      </c>
      <c r="I43" s="8">
        <f t="shared" si="3"/>
        <v>920.8181818181819</v>
      </c>
      <c r="J43" s="44">
        <v>20258</v>
      </c>
    </row>
    <row r="44" spans="1:10" ht="12.75">
      <c r="A44" s="40">
        <v>54</v>
      </c>
      <c r="B44" s="1" t="s">
        <v>82</v>
      </c>
      <c r="C44" s="50" t="s">
        <v>18</v>
      </c>
      <c r="D44" s="44">
        <v>1693</v>
      </c>
      <c r="E44" s="1" t="s">
        <v>83</v>
      </c>
      <c r="F44" s="43" t="s">
        <v>20</v>
      </c>
      <c r="G44" s="43">
        <v>1</v>
      </c>
      <c r="H44" s="47">
        <v>9</v>
      </c>
      <c r="I44" s="8">
        <f t="shared" si="3"/>
        <v>188.11111111111111</v>
      </c>
      <c r="J44" s="44">
        <v>1693</v>
      </c>
    </row>
    <row r="45" spans="1:10" ht="12.75">
      <c r="A45" s="40">
        <v>58</v>
      </c>
      <c r="B45" s="1" t="s">
        <v>84</v>
      </c>
      <c r="C45" s="50" t="s">
        <v>18</v>
      </c>
      <c r="D45" s="44">
        <v>1471</v>
      </c>
      <c r="E45" s="1" t="s">
        <v>69</v>
      </c>
      <c r="F45" s="43" t="s">
        <v>20</v>
      </c>
      <c r="G45" s="43">
        <v>1</v>
      </c>
      <c r="H45" s="47">
        <v>2</v>
      </c>
      <c r="I45" s="8">
        <f t="shared" si="3"/>
        <v>735.5</v>
      </c>
      <c r="J45" s="44">
        <v>1471</v>
      </c>
    </row>
    <row r="46" spans="1:10" ht="12.75">
      <c r="A46" s="40"/>
      <c r="B46" s="51"/>
      <c r="C46" s="7"/>
      <c r="D46" s="44"/>
      <c r="E46" s="46"/>
      <c r="F46" s="43"/>
      <c r="G46" s="43"/>
      <c r="H46" s="47"/>
      <c r="I46" s="8"/>
      <c r="J46" s="44"/>
    </row>
    <row r="47" spans="1:10" ht="12.75">
      <c r="A47" s="40"/>
      <c r="B47" s="51"/>
      <c r="C47" s="7"/>
      <c r="D47" s="44"/>
      <c r="E47" s="46"/>
      <c r="F47" s="43"/>
      <c r="G47" s="43"/>
      <c r="H47" s="47"/>
      <c r="I47" s="8"/>
      <c r="J47" s="44"/>
    </row>
    <row r="48" spans="1:10" ht="12.75">
      <c r="A48" s="5"/>
      <c r="B48" s="6" t="s">
        <v>85</v>
      </c>
      <c r="C48" s="45"/>
      <c r="D48" s="44"/>
      <c r="E48" s="45"/>
      <c r="F48" s="9"/>
      <c r="G48" s="9"/>
      <c r="H48" s="9"/>
      <c r="I48" s="11"/>
      <c r="J48" s="11"/>
    </row>
    <row r="49" spans="1:10" ht="12.75">
      <c r="A49" s="5"/>
      <c r="B49" s="40" t="s">
        <v>86</v>
      </c>
      <c r="C49" s="5"/>
      <c r="D49" s="28"/>
      <c r="E49" s="45"/>
      <c r="F49" s="9"/>
      <c r="G49" s="9"/>
      <c r="H49" s="9"/>
      <c r="I49" s="11"/>
      <c r="J49" s="11"/>
    </row>
    <row r="50" spans="1:10" ht="12.75">
      <c r="A50" s="5"/>
      <c r="B50" s="40"/>
      <c r="C50" s="5"/>
      <c r="D50" s="28"/>
      <c r="E50" s="45"/>
      <c r="F50" s="9"/>
      <c r="G50" s="9"/>
      <c r="H50" s="9"/>
      <c r="I50" s="11"/>
      <c r="J50" s="11"/>
    </row>
    <row r="51" spans="1:10" ht="12.75">
      <c r="A51" s="5"/>
      <c r="B51" s="40" t="s">
        <v>87</v>
      </c>
      <c r="C51" s="5"/>
      <c r="D51" s="28"/>
      <c r="E51" s="45"/>
      <c r="F51" s="9"/>
      <c r="G51" s="10"/>
      <c r="H51" s="10"/>
      <c r="I51" s="11"/>
      <c r="J51" s="11"/>
    </row>
    <row r="52" spans="1:10" ht="12.75">
      <c r="A52" s="5"/>
      <c r="B52" s="40"/>
      <c r="C52" s="5"/>
      <c r="D52" s="28"/>
      <c r="E52" s="45"/>
      <c r="F52" s="9"/>
      <c r="G52" s="10"/>
      <c r="H52" s="10"/>
      <c r="I52" s="11"/>
      <c r="J52" s="11"/>
    </row>
    <row r="53" spans="1:10" ht="12.75">
      <c r="A53" s="5"/>
      <c r="B53" s="40" t="s">
        <v>88</v>
      </c>
      <c r="C53" s="52"/>
      <c r="D53" s="28"/>
      <c r="E53" s="45"/>
      <c r="F53" s="9"/>
      <c r="G53" s="10"/>
      <c r="H53" s="10"/>
      <c r="I53" s="11"/>
      <c r="J53" s="11"/>
    </row>
    <row r="54" spans="1:10" ht="12.75">
      <c r="A54" s="5"/>
      <c r="B54" s="40"/>
      <c r="C54" s="52"/>
      <c r="D54" s="28"/>
      <c r="E54" s="45"/>
      <c r="F54" s="9"/>
      <c r="G54" s="10"/>
      <c r="H54" s="10"/>
      <c r="I54" s="11"/>
      <c r="J54" s="11"/>
    </row>
    <row r="55" spans="1:10" ht="12.75">
      <c r="A55" s="5"/>
      <c r="B55" s="40" t="s">
        <v>89</v>
      </c>
      <c r="C55" s="5"/>
      <c r="D55" s="28"/>
      <c r="E55" s="45"/>
      <c r="F55" s="9"/>
      <c r="G55" s="10"/>
      <c r="H55" s="10"/>
      <c r="I55" s="11"/>
      <c r="J55" s="11"/>
    </row>
    <row r="56" spans="1:10" ht="12.75">
      <c r="A56" s="5"/>
      <c r="B56" s="40"/>
      <c r="C56" s="52"/>
      <c r="D56" s="28"/>
      <c r="E56" s="45"/>
      <c r="F56" s="9"/>
      <c r="G56" s="10"/>
      <c r="H56" s="10"/>
      <c r="I56" s="11"/>
      <c r="J56" s="11"/>
    </row>
    <row r="57" spans="1:10" ht="12.75">
      <c r="A57" s="5"/>
      <c r="B57" s="40" t="s">
        <v>90</v>
      </c>
      <c r="C57" s="53"/>
      <c r="D57" s="28"/>
      <c r="E57" s="45"/>
      <c r="F57" s="9"/>
      <c r="G57" s="10"/>
      <c r="H57" s="10"/>
      <c r="I57" s="11"/>
      <c r="J57" s="11"/>
    </row>
    <row r="58" spans="1:10" ht="12.75">
      <c r="A58" s="5"/>
      <c r="B58" s="40"/>
      <c r="C58" s="53"/>
      <c r="D58" s="28"/>
      <c r="E58" s="45"/>
      <c r="F58" s="9"/>
      <c r="G58" s="10"/>
      <c r="H58" s="10"/>
      <c r="I58" s="11"/>
      <c r="J58" s="11"/>
    </row>
    <row r="59" spans="1:10" ht="12.75">
      <c r="A59" s="5"/>
      <c r="B59" s="54" t="s">
        <v>91</v>
      </c>
      <c r="C59" s="53"/>
      <c r="D59" s="27"/>
      <c r="E59" s="45"/>
      <c r="F59" s="9"/>
      <c r="G59" s="10"/>
      <c r="H59" s="10"/>
      <c r="I59" s="11"/>
      <c r="J59" s="11"/>
    </row>
    <row r="60" spans="1:10" ht="12.75">
      <c r="A60" s="5"/>
      <c r="B60" s="40"/>
      <c r="C60" s="53"/>
      <c r="D60" s="28"/>
      <c r="E60" s="5"/>
      <c r="F60" s="9"/>
      <c r="G60" s="10"/>
      <c r="H60" s="10"/>
      <c r="I60" s="11"/>
      <c r="J60" s="11"/>
    </row>
    <row r="61" spans="1:10" ht="12.75">
      <c r="A61" s="5"/>
      <c r="B61" s="40" t="s">
        <v>92</v>
      </c>
      <c r="C61" s="53"/>
      <c r="D61" s="28"/>
      <c r="E61" s="5"/>
      <c r="F61" s="9"/>
      <c r="G61" s="10"/>
      <c r="H61" s="10"/>
      <c r="I61" s="11"/>
      <c r="J61" s="11"/>
    </row>
    <row r="62" spans="1:10" ht="12.75">
      <c r="A62" s="5"/>
      <c r="B62" s="52" t="s">
        <v>93</v>
      </c>
      <c r="C62" s="53"/>
      <c r="D62" s="28"/>
      <c r="E62" s="5"/>
      <c r="F62" s="9"/>
      <c r="G62" s="10"/>
      <c r="H62" s="10"/>
      <c r="I62" s="11"/>
      <c r="J62" s="11"/>
    </row>
    <row r="63" spans="1:10" ht="12.75">
      <c r="A63" s="5"/>
      <c r="B63" s="5"/>
      <c r="C63" s="53"/>
      <c r="D63" s="11"/>
      <c r="E63" s="5"/>
      <c r="F63" s="9"/>
      <c r="G63" s="10"/>
      <c r="H63" s="10"/>
      <c r="I63" s="11"/>
      <c r="J63" s="11"/>
    </row>
    <row r="64" spans="1:10" ht="12.75">
      <c r="A64" s="5"/>
      <c r="B64" s="5" t="s">
        <v>94</v>
      </c>
      <c r="C64" s="5"/>
      <c r="D64" s="8"/>
      <c r="E64" s="5"/>
      <c r="F64" s="9"/>
      <c r="G64" s="10"/>
      <c r="H64" s="10"/>
      <c r="I64" s="11"/>
      <c r="J64" s="11"/>
    </row>
    <row r="65" spans="1:10" ht="12.75">
      <c r="A65" s="5"/>
      <c r="B65" s="52" t="s">
        <v>95</v>
      </c>
      <c r="C65" s="53"/>
      <c r="D65" s="8"/>
      <c r="E65" s="5"/>
      <c r="F65" s="9"/>
      <c r="G65" s="10"/>
      <c r="H65" s="10"/>
      <c r="I65" s="11"/>
      <c r="J65" s="11"/>
    </row>
    <row r="66" spans="1:10" ht="12.75">
      <c r="A66" s="5"/>
      <c r="B66" s="52"/>
      <c r="C66" s="5"/>
      <c r="D66" s="11"/>
      <c r="E66" s="5"/>
      <c r="F66" s="9"/>
      <c r="G66" s="10"/>
      <c r="H66" s="10"/>
      <c r="I66" s="11"/>
      <c r="J66" s="11"/>
    </row>
    <row r="67" spans="1:10" ht="12.75">
      <c r="A67" s="5"/>
      <c r="B67" s="52"/>
      <c r="C67" s="5"/>
      <c r="D67" s="11"/>
      <c r="E67" s="5"/>
      <c r="F67" s="9"/>
      <c r="G67" s="10"/>
      <c r="H67" s="10"/>
      <c r="I67" s="11"/>
      <c r="J67" s="11"/>
    </row>
    <row r="68" spans="1:10" ht="12.75">
      <c r="A68" s="5"/>
      <c r="B68" s="6" t="s">
        <v>96</v>
      </c>
      <c r="C68" s="5"/>
      <c r="D68" s="11"/>
      <c r="E68" s="5"/>
      <c r="F68" s="9"/>
      <c r="G68" s="10"/>
      <c r="H68" s="10"/>
      <c r="I68" s="11"/>
      <c r="J68" s="11"/>
    </row>
    <row r="69" spans="2:4" ht="12.75">
      <c r="B69" s="52" t="s">
        <v>97</v>
      </c>
      <c r="C69" s="55" t="s">
        <v>98</v>
      </c>
      <c r="D69" s="2" t="s">
        <v>52</v>
      </c>
    </row>
    <row r="70" spans="2:4" ht="12.75">
      <c r="B70" s="52" t="s">
        <v>99</v>
      </c>
      <c r="C70" s="55" t="s">
        <v>100</v>
      </c>
      <c r="D70" s="2" t="s">
        <v>77</v>
      </c>
    </row>
    <row r="71" spans="2:4" ht="12.75">
      <c r="B71" s="52" t="s">
        <v>101</v>
      </c>
      <c r="C71" s="55" t="s">
        <v>18</v>
      </c>
      <c r="D71" s="2" t="s">
        <v>19</v>
      </c>
    </row>
    <row r="72" spans="2:4" ht="12.75">
      <c r="B72" s="52" t="s">
        <v>102</v>
      </c>
      <c r="C72" s="55" t="s">
        <v>12</v>
      </c>
      <c r="D72" s="2" t="s">
        <v>69</v>
      </c>
    </row>
    <row r="73" spans="2:4" ht="12.75">
      <c r="B73" s="52" t="s">
        <v>103</v>
      </c>
      <c r="C73" s="55" t="s">
        <v>104</v>
      </c>
      <c r="D73" s="2" t="s">
        <v>105</v>
      </c>
    </row>
    <row r="74" spans="2:4" ht="12.75">
      <c r="B74" s="52" t="s">
        <v>106</v>
      </c>
      <c r="C74" s="55" t="s">
        <v>18</v>
      </c>
      <c r="D74" s="2" t="s">
        <v>107</v>
      </c>
    </row>
    <row r="75" spans="2:4" ht="12.75">
      <c r="B75" s="52" t="s">
        <v>108</v>
      </c>
      <c r="C75" s="55" t="s">
        <v>109</v>
      </c>
      <c r="D75" s="2" t="s">
        <v>110</v>
      </c>
    </row>
    <row r="76" spans="2:4" ht="12.75">
      <c r="B76" s="52" t="s">
        <v>111</v>
      </c>
      <c r="C76" s="55" t="s">
        <v>112</v>
      </c>
      <c r="D76" s="2" t="s">
        <v>110</v>
      </c>
    </row>
    <row r="77" spans="2:4" ht="12.75">
      <c r="B77" s="52" t="s">
        <v>113</v>
      </c>
      <c r="C77" s="55" t="s">
        <v>39</v>
      </c>
      <c r="D77" s="2" t="s">
        <v>25</v>
      </c>
    </row>
    <row r="78" spans="2:4" ht="12.75">
      <c r="B78" s="52" t="s">
        <v>114</v>
      </c>
      <c r="C78" s="55" t="s">
        <v>18</v>
      </c>
      <c r="D78" s="2" t="s">
        <v>29</v>
      </c>
    </row>
    <row r="79" spans="2:4" ht="12.75">
      <c r="B79" s="51" t="s">
        <v>115</v>
      </c>
      <c r="C79" s="55" t="s">
        <v>41</v>
      </c>
      <c r="D79" s="2" t="s">
        <v>74</v>
      </c>
    </row>
    <row r="80" spans="2:4" ht="12.75">
      <c r="B80" s="52" t="s">
        <v>116</v>
      </c>
      <c r="C80" s="55" t="s">
        <v>12</v>
      </c>
      <c r="D80" s="2" t="s">
        <v>117</v>
      </c>
    </row>
    <row r="81" spans="2:4" ht="12.75">
      <c r="B81" s="52" t="s">
        <v>118</v>
      </c>
      <c r="C81" s="55" t="s">
        <v>12</v>
      </c>
      <c r="D81" s="2" t="s">
        <v>119</v>
      </c>
    </row>
    <row r="82" spans="2:4" ht="12.75">
      <c r="B82" s="52" t="s">
        <v>120</v>
      </c>
      <c r="C82" s="55" t="s">
        <v>41</v>
      </c>
      <c r="D82" s="2" t="s">
        <v>121</v>
      </c>
    </row>
    <row r="83" spans="2:4" ht="12.75">
      <c r="B83" s="52" t="s">
        <v>122</v>
      </c>
      <c r="C83" s="55" t="s">
        <v>12</v>
      </c>
      <c r="D83" s="2" t="s">
        <v>123</v>
      </c>
    </row>
    <row r="84" spans="2:4" ht="12.75">
      <c r="B84" s="52" t="s">
        <v>124</v>
      </c>
      <c r="C84" s="55" t="s">
        <v>41</v>
      </c>
      <c r="D84" s="2" t="s">
        <v>125</v>
      </c>
    </row>
    <row r="85" spans="2:4" ht="12.75">
      <c r="B85" s="52" t="s">
        <v>126</v>
      </c>
      <c r="C85" s="55" t="s">
        <v>127</v>
      </c>
      <c r="D85" s="2" t="s">
        <v>128</v>
      </c>
    </row>
    <row r="86" spans="2:4" ht="12.75">
      <c r="B86" s="52" t="s">
        <v>129</v>
      </c>
      <c r="C86" s="55" t="s">
        <v>12</v>
      </c>
      <c r="D86" s="2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