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311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<sst xmlns="http://schemas.openxmlformats.org/spreadsheetml/2006/main" count="172" uniqueCount="112">
  <si>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</si>
  <si>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</si>
  <si>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</si>
  <si>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</si>
  <si>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</si>
  <si>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</si>
  <si>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</si>
  <si>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</si>
  <si>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</si>
  <si>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</si>
  <si>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</si>
  <si>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</si>
  <si>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</si>
  <si>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</si>
  <si>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</si>
  <si>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</si>
  <si>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</si>
  <si>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</si>
  <si>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Ind</t>
  </si>
  <si>
    <t>20th Century Fox</t>
  </si>
  <si>
    <t>Disney</t>
  </si>
  <si>
    <t xml:space="preserve"> -</t>
  </si>
  <si>
    <t>Vertigo</t>
  </si>
  <si>
    <t>Metrodome</t>
  </si>
  <si>
    <t>Other Openers</t>
  </si>
  <si>
    <t>Despicable Me 2</t>
  </si>
  <si>
    <t>Comments on this week's top 15 results</t>
  </si>
  <si>
    <t>Summer in February</t>
  </si>
  <si>
    <t>Lionsgate</t>
  </si>
  <si>
    <t>Picture House Entertainment</t>
  </si>
  <si>
    <t>Monsters University</t>
  </si>
  <si>
    <t>The World's End</t>
  </si>
  <si>
    <t>The weekend gross for:</t>
  </si>
  <si>
    <t>The Wolverine</t>
  </si>
  <si>
    <t>,</t>
  </si>
  <si>
    <t>Grown Ups 2</t>
  </si>
  <si>
    <t>Red 2</t>
  </si>
  <si>
    <t>The Conjuring</t>
  </si>
  <si>
    <t>The Heat</t>
  </si>
  <si>
    <t>The Smurfs 2</t>
  </si>
  <si>
    <t>Excluding previews the weekend gross for:</t>
  </si>
  <si>
    <t>Alan Partridge: Alpha Papa</t>
  </si>
  <si>
    <t>UTV</t>
  </si>
  <si>
    <t>Chennai Express</t>
  </si>
  <si>
    <t>Foxfire</t>
  </si>
  <si>
    <t>Curzon Film</t>
  </si>
  <si>
    <t>Arrow</t>
  </si>
  <si>
    <t>StudioCanal</t>
  </si>
  <si>
    <t>Percy Jackson: Sea of Monsters</t>
  </si>
  <si>
    <t>A Field in England</t>
  </si>
  <si>
    <t>The Lone Ranger</t>
  </si>
  <si>
    <t>Sony Pictures</t>
  </si>
  <si>
    <t>World War Z</t>
  </si>
  <si>
    <t>UK/Fra/Can/Spa/Sui</t>
  </si>
  <si>
    <t>All Stars</t>
  </si>
  <si>
    <t>Paramount</t>
  </si>
  <si>
    <t>UK/Ger</t>
  </si>
  <si>
    <t>2 Guns</t>
  </si>
  <si>
    <t>Aftershock</t>
  </si>
  <si>
    <t>Bachelorette</t>
  </si>
  <si>
    <t>BFI</t>
  </si>
  <si>
    <t>Call Girl</t>
  </si>
  <si>
    <t>Kick-Ass 2</t>
  </si>
  <si>
    <t>Kuma</t>
  </si>
  <si>
    <t>B4U</t>
  </si>
  <si>
    <t>Planes</t>
  </si>
  <si>
    <t>Punjab Bolda</t>
  </si>
  <si>
    <t>StudioCanel</t>
  </si>
  <si>
    <t>Peccadillo</t>
  </si>
  <si>
    <t>Swe/Nor/Fin/Ire</t>
  </si>
  <si>
    <t>Aut</t>
  </si>
  <si>
    <t>The Big City (Mahanagar) (Re: 2013)</t>
  </si>
  <si>
    <t>Once upon a Time in Mumbai Dobaara</t>
  </si>
  <si>
    <t>When the Dragon Swallowed the Sun</t>
  </si>
  <si>
    <t>Weekend 16 - 18 Aug 2013 UK box office</t>
  </si>
  <si>
    <t>eOne Films</t>
  </si>
  <si>
    <t>UK* films in top 15: 3</t>
  </si>
  <si>
    <t>UK* share of top 15 gross: 24.6%</t>
  </si>
  <si>
    <t>Against last weekend: -15%</t>
  </si>
  <si>
    <t>Against last year: -22%</t>
  </si>
  <si>
    <t>Rolling 52 week ranking: 23rd</t>
  </si>
  <si>
    <t>Jack the Giant Slayer</t>
  </si>
  <si>
    <r>
      <rPr>
        <i/>
        <sz val="10"/>
        <rFont val="Arial"/>
        <family val="2"/>
      </rPr>
      <t xml:space="preserve">Alan Partridge: Alpha Papa </t>
    </r>
    <r>
      <rPr>
        <sz val="10"/>
        <rFont val="Arial"/>
        <family val="2"/>
      </rPr>
      <t>has decreased by 40%.</t>
    </r>
  </si>
  <si>
    <r>
      <rPr>
        <i/>
        <sz val="10"/>
        <rFont val="Arial"/>
        <family val="2"/>
      </rPr>
      <t xml:space="preserve">Percy Jackson: Sea of Monsters </t>
    </r>
    <r>
      <rPr>
        <sz val="10"/>
        <rFont val="Arial"/>
        <family val="2"/>
      </rPr>
      <t>has decreased by 35%.</t>
    </r>
  </si>
  <si>
    <r>
      <t xml:space="preserve">Chennai Express </t>
    </r>
    <r>
      <rPr>
        <sz val="10"/>
        <rFont val="Arial"/>
        <family val="2"/>
      </rPr>
      <t>has decreased by 68%.</t>
    </r>
  </si>
  <si>
    <t>USA/China</t>
  </si>
  <si>
    <t>Openers next week - 23 August 2013</t>
  </si>
  <si>
    <t>What Maisie Knew</t>
  </si>
  <si>
    <t>Curzon</t>
  </si>
  <si>
    <t>Mortal Instruments: City of Bones</t>
  </si>
  <si>
    <t>Lovelace</t>
  </si>
  <si>
    <t>Elysium</t>
  </si>
  <si>
    <t>Jurassic Park 3D</t>
  </si>
  <si>
    <t>We're the Millers</t>
  </si>
  <si>
    <t>10 Things I Hate about Life</t>
  </si>
  <si>
    <t>Intandem</t>
  </si>
  <si>
    <t>Ayngaran</t>
  </si>
  <si>
    <t>Ainthu Ainthu Ainthu</t>
  </si>
  <si>
    <t xml:space="preserve">Jatt Boys Putt Jattan De </t>
  </si>
  <si>
    <t>Urban Vibez</t>
  </si>
  <si>
    <t>Tip Top Entertainment</t>
  </si>
  <si>
    <t xml:space="preserve">Thomas &amp; Friends: King of the Railway </t>
  </si>
  <si>
    <t>Hit Entertainment</t>
  </si>
  <si>
    <t>Winter of Discontent</t>
  </si>
  <si>
    <t>New Wave</t>
  </si>
  <si>
    <t>USA/Ger</t>
  </si>
  <si>
    <t>The Kings of Summer</t>
  </si>
  <si>
    <t>Egypt</t>
  </si>
  <si>
    <r>
      <rPr>
        <i/>
        <sz val="10"/>
        <rFont val="Arial"/>
        <family val="2"/>
      </rPr>
      <t xml:space="preserve">2 Guns </t>
    </r>
    <r>
      <rPr>
        <sz val="10"/>
        <rFont val="Arial"/>
        <family val="2"/>
      </rPr>
      <t>includes £43,247 from 78 previews.</t>
    </r>
  </si>
  <si>
    <r>
      <rPr>
        <i/>
        <sz val="10"/>
        <rFont val="Arial"/>
        <family val="2"/>
      </rPr>
      <t>Kick-Ass 2</t>
    </r>
    <r>
      <rPr>
        <sz val="10"/>
        <rFont val="Arial"/>
        <family val="2"/>
      </rPr>
      <t xml:space="preserve"> includes £1,000,667 from 434 previews.</t>
    </r>
  </si>
  <si>
    <r>
      <t>Grown Ups 2</t>
    </r>
    <r>
      <rPr>
        <sz val="10"/>
        <rFont val="Arial"/>
        <family val="2"/>
      </rPr>
      <t xml:space="preserve"> has decreased by 32%.</t>
    </r>
  </si>
  <si>
    <t>Madras Cafe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</si>
</sst>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</numFmts>
  <fonts count="4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183" fontId="0" fillId="0" borderId="0" xfId="49" applyNumberFormat="1" applyFont="1" applyAlignment="1">
      <alignment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" fontId="0" fillId="0" borderId="0" xfId="244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horizontal="center"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83" fontId="1" fillId="0" borderId="0" xfId="49" applyNumberFormat="1" applyFont="1" applyAlignment="1">
      <alignment wrapText="1"/>
    </xf>
    <xf numFmtId="9" fontId="1" fillId="0" borderId="0" xfId="244" applyFont="1" applyAlignment="1">
      <alignment wrapText="1"/>
    </xf>
    <xf numFmtId="9" fontId="0" fillId="0" borderId="0" xfId="244" applyFont="1" applyAlignment="1">
      <alignment/>
    </xf>
    <xf numFmtId="1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48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185" applyFont="1" applyAlignment="1">
      <alignment vertical="top"/>
      <protection/>
    </xf>
    <xf numFmtId="17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1" fontId="2" fillId="0" borderId="0" xfId="0" applyNumberFormat="1" applyFont="1" applyFill="1" applyAlignment="1">
      <alignment/>
    </xf>
    <xf numFmtId="175" fontId="0" fillId="0" borderId="0" xfId="0" applyNumberFormat="1" applyFont="1" applyAlignment="1">
      <alignment horizontal="left"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left" vertical="center" indent="1"/>
    </xf>
    <xf numFmtId="1" fontId="4" fillId="0" borderId="0" xfId="0" applyNumberFormat="1" applyFont="1" applyFill="1" applyAlignment="1">
      <alignment horizontal="left" indent="1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1" fontId="0" fillId="0" borderId="0" xfId="49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0" fillId="0" borderId="0" xfId="49" applyNumberFormat="1" applyFont="1" applyAlignment="1">
      <alignment/>
    </xf>
    <xf numFmtId="175" fontId="0" fillId="0" borderId="0" xfId="49" applyNumberFormat="1" applyFont="1" applyAlignment="1">
      <alignment/>
    </xf>
    <xf numFmtId="175" fontId="0" fillId="0" borderId="0" xfId="0" applyNumberFormat="1" applyFont="1" applyAlignment="1">
      <alignment horizontal="center" vertical="center"/>
    </xf>
    <xf numFmtId="0" fontId="0" fillId="0" borderId="0" xfId="106" applyFont="1" applyAlignment="1">
      <alignment vertical="top"/>
      <protection/>
    </xf>
    <xf numFmtId="0" fontId="0" fillId="0" borderId="0" xfId="84" applyFont="1">
      <alignment/>
      <protection/>
    </xf>
    <xf numFmtId="175" fontId="1" fillId="0" borderId="0" xfId="0" applyNumberFormat="1" applyFont="1" applyAlignment="1">
      <alignment wrapText="1"/>
    </xf>
    <xf numFmtId="175" fontId="0" fillId="0" borderId="0" xfId="0" applyNumberFormat="1" applyFont="1" applyAlignment="1">
      <alignment vertical="center"/>
    </xf>
    <xf numFmtId="175" fontId="1" fillId="0" borderId="0" xfId="49" applyNumberFormat="1" applyFont="1" applyAlignment="1">
      <alignment wrapText="1"/>
    </xf>
    <xf numFmtId="1" fontId="0" fillId="0" borderId="0" xfId="0" applyNumberFormat="1" applyFont="1" applyAlignment="1">
      <alignment horizontal="left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7" customWidth="1"/>
    <col min="2" max="2" width="54.8515625" style="7" customWidth="1"/>
    <col min="3" max="3" width="26.421875" style="8" customWidth="1"/>
    <col min="4" max="4" width="24.57421875" style="22" customWidth="1"/>
    <col min="5" max="5" width="25.140625" style="7" customWidth="1"/>
    <col min="6" max="8" width="12.00390625" style="14" customWidth="1"/>
    <col min="9" max="9" width="11.28125" style="19" customWidth="1"/>
    <col min="10" max="10" width="15.140625" style="19" customWidth="1"/>
    <col min="11" max="16384" width="9.140625" style="7" customWidth="1"/>
  </cols>
  <sheetData>
    <row r="1" spans="2:3" ht="12.75">
      <c r="B1" s="24" t="s">
        <v>74</v>
      </c>
      <c r="C1" s="9"/>
    </row>
    <row r="2" spans="1:10" ht="38.25">
      <c r="A2" s="10" t="s">
        <v>0</v>
      </c>
      <c r="B2" s="10" t="s">
        <v>1</v>
      </c>
      <c r="C2" s="11" t="s">
        <v>2</v>
      </c>
      <c r="D2" s="23" t="s">
        <v>3</v>
      </c>
      <c r="E2" s="10" t="s">
        <v>4</v>
      </c>
      <c r="F2" s="16" t="s">
        <v>5</v>
      </c>
      <c r="G2" s="16" t="s">
        <v>6</v>
      </c>
      <c r="H2" s="16" t="s">
        <v>7</v>
      </c>
      <c r="I2" s="26" t="s">
        <v>8</v>
      </c>
      <c r="J2" s="26" t="s">
        <v>9</v>
      </c>
    </row>
    <row r="3" spans="1:10" ht="12.75" customHeight="1">
      <c r="A3" s="27">
        <v>1</v>
      </c>
      <c r="B3" s="41" t="s">
        <v>62</v>
      </c>
      <c r="C3" s="28" t="s">
        <v>16</v>
      </c>
      <c r="D3" s="19">
        <v>2482187</v>
      </c>
      <c r="E3" s="27" t="s">
        <v>15</v>
      </c>
      <c r="F3" s="14" t="s">
        <v>21</v>
      </c>
      <c r="G3" s="14">
        <v>1</v>
      </c>
      <c r="H3" s="14">
        <v>483</v>
      </c>
      <c r="I3" s="29">
        <f>D3/H3</f>
        <v>5139.103519668737</v>
      </c>
      <c r="J3" s="19">
        <v>2482187</v>
      </c>
    </row>
    <row r="4" spans="1:10" ht="12.75" customHeight="1">
      <c r="A4" s="27">
        <v>2</v>
      </c>
      <c r="B4" s="41" t="s">
        <v>65</v>
      </c>
      <c r="C4" s="28" t="s">
        <v>10</v>
      </c>
      <c r="D4" s="19">
        <v>1735940</v>
      </c>
      <c r="E4" s="27" t="s">
        <v>20</v>
      </c>
      <c r="F4" s="14" t="s">
        <v>21</v>
      </c>
      <c r="G4" s="14">
        <v>1</v>
      </c>
      <c r="H4" s="14">
        <v>508</v>
      </c>
      <c r="I4" s="29">
        <f aca="true" t="shared" si="0" ref="I4:I17">D4/H4</f>
        <v>3417.2047244094488</v>
      </c>
      <c r="J4" s="19">
        <v>1735940</v>
      </c>
    </row>
    <row r="5" spans="1:10" ht="12.75" customHeight="1">
      <c r="A5" s="27">
        <v>3</v>
      </c>
      <c r="B5" s="41" t="s">
        <v>57</v>
      </c>
      <c r="C5" s="28" t="s">
        <v>10</v>
      </c>
      <c r="D5" s="19">
        <v>1423738</v>
      </c>
      <c r="E5" s="27" t="s">
        <v>75</v>
      </c>
      <c r="F5" s="14" t="s">
        <v>21</v>
      </c>
      <c r="G5" s="14">
        <v>1</v>
      </c>
      <c r="H5" s="14">
        <v>398</v>
      </c>
      <c r="I5" s="29">
        <f t="shared" si="0"/>
        <v>3577.2311557788944</v>
      </c>
      <c r="J5" s="19">
        <v>1423738</v>
      </c>
    </row>
    <row r="6" spans="1:10" ht="12.75" customHeight="1">
      <c r="A6" s="27">
        <v>4</v>
      </c>
      <c r="B6" s="41" t="s">
        <v>35</v>
      </c>
      <c r="C6" s="28" t="s">
        <v>10</v>
      </c>
      <c r="D6" s="19">
        <v>1119025</v>
      </c>
      <c r="E6" s="27" t="s">
        <v>51</v>
      </c>
      <c r="F6" s="14">
        <v>-46.09267324748498</v>
      </c>
      <c r="G6" s="14">
        <v>2</v>
      </c>
      <c r="H6" s="14">
        <v>367</v>
      </c>
      <c r="I6" s="29">
        <f t="shared" si="0"/>
        <v>3049.114441416894</v>
      </c>
      <c r="J6" s="19">
        <v>4770646</v>
      </c>
    </row>
    <row r="7" spans="1:10" ht="12.75" customHeight="1">
      <c r="A7" s="27">
        <v>5</v>
      </c>
      <c r="B7" s="41" t="s">
        <v>37</v>
      </c>
      <c r="C7" s="28" t="s">
        <v>10</v>
      </c>
      <c r="D7" s="19">
        <v>973073</v>
      </c>
      <c r="E7" s="27" t="s">
        <v>17</v>
      </c>
      <c r="F7" s="14">
        <v>-39.96019036066226</v>
      </c>
      <c r="G7" s="14">
        <v>3</v>
      </c>
      <c r="H7" s="14">
        <v>403</v>
      </c>
      <c r="I7" s="29">
        <f t="shared" si="0"/>
        <v>2414.573200992556</v>
      </c>
      <c r="J7" s="19">
        <v>8121962</v>
      </c>
    </row>
    <row r="8" spans="1:10" ht="12.75" customHeight="1">
      <c r="A8" s="27">
        <v>6</v>
      </c>
      <c r="B8" s="41" t="s">
        <v>30</v>
      </c>
      <c r="C8" s="28" t="s">
        <v>10</v>
      </c>
      <c r="D8" s="19">
        <v>892945</v>
      </c>
      <c r="E8" s="27" t="s">
        <v>20</v>
      </c>
      <c r="F8" s="14">
        <v>-25.644426902220978</v>
      </c>
      <c r="G8" s="14">
        <v>6</v>
      </c>
      <c r="H8" s="14">
        <v>491</v>
      </c>
      <c r="I8" s="29">
        <f t="shared" si="0"/>
        <v>1818.6252545824848</v>
      </c>
      <c r="J8" s="19">
        <v>26251949</v>
      </c>
    </row>
    <row r="9" spans="1:10" ht="12.75" customHeight="1">
      <c r="A9" s="27">
        <v>7</v>
      </c>
      <c r="B9" s="41" t="s">
        <v>41</v>
      </c>
      <c r="C9" s="28" t="s">
        <v>11</v>
      </c>
      <c r="D9" s="19">
        <v>852967</v>
      </c>
      <c r="E9" s="27" t="s">
        <v>47</v>
      </c>
      <c r="F9" s="14">
        <v>-60.79844658409358</v>
      </c>
      <c r="G9" s="14">
        <v>2</v>
      </c>
      <c r="H9" s="14">
        <v>427</v>
      </c>
      <c r="I9" s="29">
        <f t="shared" si="0"/>
        <v>1997.5807962529275</v>
      </c>
      <c r="J9" s="19">
        <v>4201795</v>
      </c>
    </row>
    <row r="10" spans="1:10" ht="12.75" customHeight="1">
      <c r="A10" s="27">
        <v>8</v>
      </c>
      <c r="B10" s="41" t="s">
        <v>39</v>
      </c>
      <c r="C10" s="28" t="s">
        <v>10</v>
      </c>
      <c r="D10" s="19">
        <v>836599</v>
      </c>
      <c r="E10" s="27" t="s">
        <v>51</v>
      </c>
      <c r="F10" s="14">
        <v>-26.45884776013917</v>
      </c>
      <c r="G10" s="14">
        <v>3</v>
      </c>
      <c r="H10" s="14">
        <v>516</v>
      </c>
      <c r="I10" s="29">
        <f t="shared" si="0"/>
        <v>1621.3158914728683</v>
      </c>
      <c r="J10" s="19">
        <v>8669411</v>
      </c>
    </row>
    <row r="11" spans="1:10" ht="12.75" customHeight="1">
      <c r="A11" s="27">
        <v>9</v>
      </c>
      <c r="B11" s="41" t="s">
        <v>48</v>
      </c>
      <c r="C11" s="28" t="s">
        <v>10</v>
      </c>
      <c r="D11" s="19">
        <v>834538</v>
      </c>
      <c r="E11" s="27" t="s">
        <v>19</v>
      </c>
      <c r="F11" s="14">
        <v>-60.963404565834125</v>
      </c>
      <c r="G11" s="14">
        <v>2</v>
      </c>
      <c r="H11" s="14">
        <v>461</v>
      </c>
      <c r="I11" s="29">
        <f t="shared" si="0"/>
        <v>1810.2776572668113</v>
      </c>
      <c r="J11" s="19">
        <v>4264614</v>
      </c>
    </row>
    <row r="12" spans="1:10" ht="12.75" customHeight="1">
      <c r="A12" s="27">
        <v>10</v>
      </c>
      <c r="B12" s="41" t="s">
        <v>25</v>
      </c>
      <c r="C12" s="28" t="s">
        <v>10</v>
      </c>
      <c r="D12" s="19">
        <v>768575</v>
      </c>
      <c r="E12" s="27" t="s">
        <v>15</v>
      </c>
      <c r="F12" s="14">
        <v>-16.675701167618904</v>
      </c>
      <c r="G12" s="14">
        <v>8</v>
      </c>
      <c r="H12" s="14">
        <v>468</v>
      </c>
      <c r="I12" s="29">
        <f t="shared" si="0"/>
        <v>1642.2542735042734</v>
      </c>
      <c r="J12" s="19">
        <v>42676372</v>
      </c>
    </row>
    <row r="13" spans="1:10" ht="12.75" customHeight="1">
      <c r="A13" s="27">
        <v>11</v>
      </c>
      <c r="B13" s="41" t="s">
        <v>50</v>
      </c>
      <c r="C13" s="28" t="s">
        <v>10</v>
      </c>
      <c r="D13" s="19">
        <v>753820</v>
      </c>
      <c r="E13" s="27" t="s">
        <v>20</v>
      </c>
      <c r="F13" s="14">
        <v>-43.836816679531154</v>
      </c>
      <c r="G13" s="14">
        <v>2</v>
      </c>
      <c r="H13" s="14">
        <v>493</v>
      </c>
      <c r="I13" s="29">
        <f t="shared" si="0"/>
        <v>1529.0466531440163</v>
      </c>
      <c r="J13" s="19">
        <v>3304729</v>
      </c>
    </row>
    <row r="14" spans="1:10" ht="12.75" customHeight="1">
      <c r="A14" s="27">
        <v>12</v>
      </c>
      <c r="B14" s="41" t="s">
        <v>38</v>
      </c>
      <c r="C14" s="28" t="s">
        <v>10</v>
      </c>
      <c r="D14" s="19">
        <v>534279</v>
      </c>
      <c r="E14" s="53" t="s">
        <v>19</v>
      </c>
      <c r="F14" s="14">
        <v>-44.00365987096125</v>
      </c>
      <c r="G14" s="14">
        <v>3</v>
      </c>
      <c r="H14" s="14">
        <v>345</v>
      </c>
      <c r="I14" s="29">
        <f t="shared" si="0"/>
        <v>1548.6347826086956</v>
      </c>
      <c r="J14" s="19">
        <v>6246931</v>
      </c>
    </row>
    <row r="15" spans="1:10" ht="12.75" customHeight="1">
      <c r="A15" s="27">
        <v>13</v>
      </c>
      <c r="B15" s="41" t="s">
        <v>33</v>
      </c>
      <c r="C15" s="28" t="s">
        <v>10</v>
      </c>
      <c r="D15" s="19">
        <v>422664</v>
      </c>
      <c r="E15" s="53" t="s">
        <v>19</v>
      </c>
      <c r="F15" s="14">
        <v>-54.88966397568296</v>
      </c>
      <c r="G15" s="14">
        <v>4</v>
      </c>
      <c r="H15" s="14">
        <v>285</v>
      </c>
      <c r="I15" s="29">
        <f t="shared" si="0"/>
        <v>1483.0315789473684</v>
      </c>
      <c r="J15" s="19">
        <v>13055615</v>
      </c>
    </row>
    <row r="16" spans="1:10" ht="12.75" customHeight="1">
      <c r="A16" s="27">
        <v>14</v>
      </c>
      <c r="B16" s="41" t="s">
        <v>43</v>
      </c>
      <c r="C16" s="28" t="s">
        <v>18</v>
      </c>
      <c r="D16" s="19">
        <v>255727</v>
      </c>
      <c r="E16" s="27" t="s">
        <v>42</v>
      </c>
      <c r="F16" s="14">
        <v>-72.66913263315845</v>
      </c>
      <c r="G16" s="14">
        <v>2</v>
      </c>
      <c r="H16" s="14">
        <v>105</v>
      </c>
      <c r="I16" s="29">
        <f t="shared" si="0"/>
        <v>2435.495238095238</v>
      </c>
      <c r="J16" s="19">
        <v>1624693</v>
      </c>
    </row>
    <row r="17" spans="1:10" ht="12.75" customHeight="1">
      <c r="A17" s="27">
        <v>15</v>
      </c>
      <c r="B17" s="41" t="s">
        <v>36</v>
      </c>
      <c r="C17" s="28" t="s">
        <v>16</v>
      </c>
      <c r="D17" s="19">
        <v>112956</v>
      </c>
      <c r="E17" s="53" t="s">
        <v>75</v>
      </c>
      <c r="F17" s="14">
        <v>-72.7616682139886</v>
      </c>
      <c r="G17" s="14">
        <v>3</v>
      </c>
      <c r="H17" s="14">
        <v>140</v>
      </c>
      <c r="I17" s="29">
        <f t="shared" si="0"/>
        <v>806.8285714285714</v>
      </c>
      <c r="J17" s="19">
        <v>2750987</v>
      </c>
    </row>
    <row r="18" spans="1:10" ht="12.75" customHeight="1">
      <c r="A18" s="12"/>
      <c r="B18" s="12" t="s">
        <v>12</v>
      </c>
      <c r="C18" s="30"/>
      <c r="D18" s="20">
        <f>SUM(D3:D17)</f>
        <v>13999033</v>
      </c>
      <c r="E18" s="12"/>
      <c r="F18" s="15"/>
      <c r="G18" s="15"/>
      <c r="H18" s="17">
        <f>SUM(H3:H17)</f>
        <v>5890</v>
      </c>
      <c r="I18" s="20">
        <f>D18/H18</f>
        <v>2376.7458404074705</v>
      </c>
      <c r="J18" s="20">
        <f>SUM(J3:J17)</f>
        <v>131581569</v>
      </c>
    </row>
    <row r="19" spans="1:10" ht="12.75" customHeight="1">
      <c r="A19" s="3"/>
      <c r="B19" s="3"/>
      <c r="C19" s="4"/>
      <c r="D19" s="21"/>
      <c r="E19" s="3"/>
      <c r="F19" s="5"/>
      <c r="G19" s="5"/>
      <c r="H19" s="6"/>
      <c r="I19" s="21"/>
      <c r="J19" s="21"/>
    </row>
    <row r="20" spans="2:10" s="13" customFormat="1" ht="12.75">
      <c r="B20" s="36" t="s">
        <v>13</v>
      </c>
      <c r="C20" s="37"/>
      <c r="D20" s="38"/>
      <c r="F20" s="39"/>
      <c r="G20" s="39"/>
      <c r="H20" s="39"/>
      <c r="I20" s="21"/>
      <c r="J20" s="40"/>
    </row>
    <row r="21" spans="1:10" s="13" customFormat="1" ht="12.75">
      <c r="A21" s="13">
        <v>17</v>
      </c>
      <c r="B21" s="27" t="s">
        <v>31</v>
      </c>
      <c r="C21" s="28" t="s">
        <v>16</v>
      </c>
      <c r="D21" s="40">
        <v>89794</v>
      </c>
      <c r="E21" s="27" t="s">
        <v>15</v>
      </c>
      <c r="F21" s="39">
        <v>-62.39687764349188</v>
      </c>
      <c r="G21" s="39">
        <v>5</v>
      </c>
      <c r="H21" s="39">
        <v>87</v>
      </c>
      <c r="I21" s="42">
        <f aca="true" t="shared" si="1" ref="I21:I27">D21/H21</f>
        <v>1032.1149425287356</v>
      </c>
      <c r="J21" s="40">
        <v>8522135</v>
      </c>
    </row>
    <row r="22" spans="1:10" s="13" customFormat="1" ht="12.75">
      <c r="A22" s="13">
        <v>24</v>
      </c>
      <c r="B22" s="41" t="s">
        <v>54</v>
      </c>
      <c r="C22" s="43" t="s">
        <v>56</v>
      </c>
      <c r="D22" s="40">
        <v>24685</v>
      </c>
      <c r="E22" s="27" t="s">
        <v>22</v>
      </c>
      <c r="F22" s="55">
        <v>4083.898305084746</v>
      </c>
      <c r="G22" s="39">
        <v>16</v>
      </c>
      <c r="H22" s="39">
        <v>117</v>
      </c>
      <c r="I22" s="42">
        <f t="shared" si="1"/>
        <v>210.98290598290598</v>
      </c>
      <c r="J22" s="40">
        <v>2376507</v>
      </c>
    </row>
    <row r="23" spans="1:10" s="13" customFormat="1" ht="12.75" customHeight="1">
      <c r="A23" s="13">
        <v>32</v>
      </c>
      <c r="B23" s="41" t="s">
        <v>52</v>
      </c>
      <c r="C23" s="35" t="s">
        <v>16</v>
      </c>
      <c r="D23" s="40">
        <v>7858</v>
      </c>
      <c r="E23" s="41" t="s">
        <v>55</v>
      </c>
      <c r="F23" s="39">
        <v>-32.7456350564875</v>
      </c>
      <c r="G23" s="39">
        <v>9</v>
      </c>
      <c r="H23" s="39">
        <v>9</v>
      </c>
      <c r="I23" s="42">
        <f t="shared" si="1"/>
        <v>873.1111111111111</v>
      </c>
      <c r="J23" s="40">
        <v>14448918</v>
      </c>
    </row>
    <row r="24" spans="1:10" s="13" customFormat="1" ht="12.75" customHeight="1">
      <c r="A24" s="13">
        <v>40</v>
      </c>
      <c r="B24" s="44" t="s">
        <v>27</v>
      </c>
      <c r="C24" s="43" t="s">
        <v>11</v>
      </c>
      <c r="D24" s="40">
        <v>4389</v>
      </c>
      <c r="E24" s="27" t="s">
        <v>23</v>
      </c>
      <c r="F24" s="39">
        <v>1.738525730180807</v>
      </c>
      <c r="G24" s="39">
        <v>10</v>
      </c>
      <c r="H24" s="39">
        <v>4</v>
      </c>
      <c r="I24" s="42">
        <f t="shared" si="1"/>
        <v>1097.25</v>
      </c>
      <c r="J24" s="40">
        <v>441760</v>
      </c>
    </row>
    <row r="25" spans="1:10" s="13" customFormat="1" ht="12.75" customHeight="1">
      <c r="A25" s="13">
        <v>44</v>
      </c>
      <c r="B25" s="27" t="s">
        <v>44</v>
      </c>
      <c r="C25" s="43" t="s">
        <v>53</v>
      </c>
      <c r="D25" s="40">
        <v>3427</v>
      </c>
      <c r="E25" s="27" t="s">
        <v>45</v>
      </c>
      <c r="F25" s="39">
        <v>-45.29928172386273</v>
      </c>
      <c r="G25" s="39">
        <v>2</v>
      </c>
      <c r="H25" s="39">
        <v>10</v>
      </c>
      <c r="I25" s="42">
        <f t="shared" si="1"/>
        <v>342.7</v>
      </c>
      <c r="J25" s="40">
        <v>15592</v>
      </c>
    </row>
    <row r="26" spans="1:10" s="13" customFormat="1" ht="12.75" customHeight="1">
      <c r="A26" s="13">
        <v>76</v>
      </c>
      <c r="B26" s="46" t="s">
        <v>49</v>
      </c>
      <c r="C26" s="43" t="s">
        <v>11</v>
      </c>
      <c r="D26" s="40">
        <v>139</v>
      </c>
      <c r="E26" s="45" t="s">
        <v>29</v>
      </c>
      <c r="F26" s="39">
        <v>57.95454545454546</v>
      </c>
      <c r="G26" s="39">
        <v>7</v>
      </c>
      <c r="H26" s="39">
        <v>1</v>
      </c>
      <c r="I26" s="42">
        <f t="shared" si="1"/>
        <v>139</v>
      </c>
      <c r="J26" s="40">
        <v>51084</v>
      </c>
    </row>
    <row r="27" spans="1:10" s="13" customFormat="1" ht="12.75" customHeight="1">
      <c r="A27" s="13">
        <v>79</v>
      </c>
      <c r="B27" s="60" t="s">
        <v>81</v>
      </c>
      <c r="C27" s="37" t="s">
        <v>16</v>
      </c>
      <c r="D27" s="40">
        <v>102</v>
      </c>
      <c r="E27" s="60" t="s">
        <v>17</v>
      </c>
      <c r="F27" s="39" t="s">
        <v>21</v>
      </c>
      <c r="G27" s="39">
        <v>22</v>
      </c>
      <c r="H27" s="39">
        <v>1</v>
      </c>
      <c r="I27" s="42">
        <f t="shared" si="1"/>
        <v>102</v>
      </c>
      <c r="J27" s="40">
        <v>7480259</v>
      </c>
    </row>
    <row r="28" spans="2:10" s="13" customFormat="1" ht="12.75">
      <c r="B28" s="34"/>
      <c r="C28" s="34"/>
      <c r="D28" s="40"/>
      <c r="E28" s="7"/>
      <c r="F28" s="54"/>
      <c r="G28" s="14"/>
      <c r="H28" s="39"/>
      <c r="I28" s="42"/>
      <c r="J28" s="40"/>
    </row>
    <row r="29" spans="2:10" s="13" customFormat="1" ht="12.75">
      <c r="B29" s="47" t="s">
        <v>24</v>
      </c>
      <c r="C29" s="18"/>
      <c r="D29" s="40"/>
      <c r="E29" s="48"/>
      <c r="F29" s="39"/>
      <c r="G29" s="39"/>
      <c r="H29" s="39"/>
      <c r="I29" s="42"/>
      <c r="J29" s="40"/>
    </row>
    <row r="30" spans="1:10" s="13" customFormat="1" ht="12.75">
      <c r="A30" s="13">
        <v>16</v>
      </c>
      <c r="B30" s="41" t="s">
        <v>72</v>
      </c>
      <c r="C30" s="9" t="s">
        <v>18</v>
      </c>
      <c r="D30" s="40">
        <v>106573</v>
      </c>
      <c r="E30" s="41" t="s">
        <v>64</v>
      </c>
      <c r="F30" s="14" t="s">
        <v>21</v>
      </c>
      <c r="G30" s="39">
        <v>1</v>
      </c>
      <c r="H30" s="39">
        <v>45</v>
      </c>
      <c r="I30" s="42">
        <f aca="true" t="shared" si="2" ref="I30:I37">D30/H30</f>
        <v>2368.288888888889</v>
      </c>
      <c r="J30" s="40">
        <v>106573</v>
      </c>
    </row>
    <row r="31" spans="1:10" s="13" customFormat="1" ht="12.75">
      <c r="A31" s="13">
        <v>27</v>
      </c>
      <c r="B31" s="41" t="s">
        <v>59</v>
      </c>
      <c r="C31" s="9" t="s">
        <v>10</v>
      </c>
      <c r="D31" s="40">
        <v>19396</v>
      </c>
      <c r="E31" s="41" t="s">
        <v>28</v>
      </c>
      <c r="F31" s="14" t="s">
        <v>21</v>
      </c>
      <c r="G31" s="39">
        <v>1</v>
      </c>
      <c r="H31" s="39">
        <v>20</v>
      </c>
      <c r="I31" s="42">
        <f t="shared" si="2"/>
        <v>969.8</v>
      </c>
      <c r="J31" s="40">
        <v>19396</v>
      </c>
    </row>
    <row r="32" spans="1:10" s="13" customFormat="1" ht="12.75">
      <c r="A32" s="13">
        <v>28</v>
      </c>
      <c r="B32" s="41" t="s">
        <v>61</v>
      </c>
      <c r="C32" s="9" t="s">
        <v>69</v>
      </c>
      <c r="D32" s="40">
        <v>13375</v>
      </c>
      <c r="E32" s="41" t="s">
        <v>45</v>
      </c>
      <c r="F32" s="14" t="s">
        <v>21</v>
      </c>
      <c r="G32" s="39">
        <v>1</v>
      </c>
      <c r="H32" s="39">
        <v>14</v>
      </c>
      <c r="I32" s="42">
        <f t="shared" si="2"/>
        <v>955.3571428571429</v>
      </c>
      <c r="J32" s="40">
        <v>13375</v>
      </c>
    </row>
    <row r="33" spans="1:10" s="13" customFormat="1" ht="12.75">
      <c r="A33" s="13">
        <v>37</v>
      </c>
      <c r="B33" s="41" t="s">
        <v>63</v>
      </c>
      <c r="C33" s="9" t="s">
        <v>70</v>
      </c>
      <c r="D33" s="40">
        <v>5871</v>
      </c>
      <c r="E33" s="41" t="s">
        <v>68</v>
      </c>
      <c r="F33" s="14" t="s">
        <v>21</v>
      </c>
      <c r="G33" s="39">
        <v>1</v>
      </c>
      <c r="H33" s="39">
        <v>6</v>
      </c>
      <c r="I33" s="42">
        <f t="shared" si="2"/>
        <v>978.5</v>
      </c>
      <c r="J33" s="40">
        <v>5871</v>
      </c>
    </row>
    <row r="34" spans="1:10" s="13" customFormat="1" ht="12.75">
      <c r="A34" s="13">
        <v>39</v>
      </c>
      <c r="B34" s="41" t="s">
        <v>71</v>
      </c>
      <c r="C34" s="9" t="s">
        <v>18</v>
      </c>
      <c r="D34" s="40">
        <v>5018</v>
      </c>
      <c r="E34" s="41" t="s">
        <v>60</v>
      </c>
      <c r="F34" s="14" t="s">
        <v>21</v>
      </c>
      <c r="G34" s="39">
        <v>1</v>
      </c>
      <c r="H34" s="39">
        <v>3</v>
      </c>
      <c r="I34" s="42">
        <f t="shared" si="2"/>
        <v>1672.6666666666667</v>
      </c>
      <c r="J34" s="40">
        <v>5018</v>
      </c>
    </row>
    <row r="35" spans="1:10" s="13" customFormat="1" ht="12.75">
      <c r="A35" s="13">
        <v>45</v>
      </c>
      <c r="B35" s="41" t="s">
        <v>66</v>
      </c>
      <c r="C35" s="9" t="s">
        <v>18</v>
      </c>
      <c r="D35" s="40">
        <v>3116</v>
      </c>
      <c r="E35" s="41" t="s">
        <v>100</v>
      </c>
      <c r="F35" s="14" t="s">
        <v>21</v>
      </c>
      <c r="G35" s="39">
        <v>1</v>
      </c>
      <c r="H35" s="39">
        <v>9</v>
      </c>
      <c r="I35" s="42">
        <f t="shared" si="2"/>
        <v>346.22222222222223</v>
      </c>
      <c r="J35" s="40">
        <v>3116</v>
      </c>
    </row>
    <row r="36" spans="1:10" s="13" customFormat="1" ht="12.75">
      <c r="A36" s="13">
        <v>51</v>
      </c>
      <c r="B36" s="41" t="s">
        <v>58</v>
      </c>
      <c r="C36" s="9" t="s">
        <v>85</v>
      </c>
      <c r="D36" s="40">
        <v>1442</v>
      </c>
      <c r="E36" s="41" t="s">
        <v>67</v>
      </c>
      <c r="F36" s="14" t="s">
        <v>21</v>
      </c>
      <c r="G36" s="39">
        <v>1</v>
      </c>
      <c r="H36" s="39">
        <v>3</v>
      </c>
      <c r="I36" s="42">
        <f t="shared" si="2"/>
        <v>480.6666666666667</v>
      </c>
      <c r="J36" s="40">
        <v>1442</v>
      </c>
    </row>
    <row r="37" spans="1:10" s="13" customFormat="1" ht="12.75">
      <c r="A37" s="13">
        <v>54</v>
      </c>
      <c r="B37" s="41" t="s">
        <v>73</v>
      </c>
      <c r="C37" s="9" t="s">
        <v>10</v>
      </c>
      <c r="D37" s="40">
        <v>1203</v>
      </c>
      <c r="E37" s="41" t="s">
        <v>46</v>
      </c>
      <c r="F37" s="14" t="s">
        <v>21</v>
      </c>
      <c r="G37" s="39">
        <v>1</v>
      </c>
      <c r="H37" s="39">
        <v>4</v>
      </c>
      <c r="I37" s="42">
        <f t="shared" si="2"/>
        <v>300.75</v>
      </c>
      <c r="J37" s="40">
        <v>1203</v>
      </c>
    </row>
    <row r="38" spans="1:10" s="13" customFormat="1" ht="12.75">
      <c r="A38" s="41"/>
      <c r="B38" s="41"/>
      <c r="C38" s="9"/>
      <c r="D38" s="57"/>
      <c r="E38" s="41"/>
      <c r="F38" s="39"/>
      <c r="G38" s="39"/>
      <c r="H38" s="41"/>
      <c r="I38" s="42"/>
      <c r="J38" s="57"/>
    </row>
    <row r="40" spans="2:10" s="13" customFormat="1" ht="12.75">
      <c r="B40" s="47" t="s">
        <v>26</v>
      </c>
      <c r="C40" s="1"/>
      <c r="D40" s="61"/>
      <c r="E40" s="52"/>
      <c r="F40" s="31"/>
      <c r="G40" s="32"/>
      <c r="H40" s="1"/>
      <c r="I40" s="63"/>
      <c r="J40" s="63"/>
    </row>
    <row r="41" spans="2:10" s="13" customFormat="1" ht="12.75">
      <c r="B41" s="13" t="s">
        <v>78</v>
      </c>
      <c r="C41" s="41"/>
      <c r="D41" s="19"/>
      <c r="E41" s="52"/>
      <c r="F41" s="8"/>
      <c r="G41" s="33"/>
      <c r="H41" s="41"/>
      <c r="I41" s="57"/>
      <c r="J41" s="57"/>
    </row>
    <row r="42" spans="3:10" s="13" customFormat="1" ht="12.75">
      <c r="C42" s="41"/>
      <c r="D42" s="19"/>
      <c r="E42" s="52"/>
      <c r="F42" s="8"/>
      <c r="G42" s="33"/>
      <c r="H42" s="41"/>
      <c r="I42" s="57"/>
      <c r="J42" s="57"/>
    </row>
    <row r="43" spans="2:10" s="13" customFormat="1" ht="12.75">
      <c r="B43" s="13" t="s">
        <v>79</v>
      </c>
      <c r="C43" s="41"/>
      <c r="D43" s="19"/>
      <c r="E43" s="52"/>
      <c r="F43" s="8"/>
      <c r="G43" s="33"/>
      <c r="H43" s="41"/>
      <c r="I43" s="57"/>
      <c r="J43" s="57"/>
    </row>
    <row r="44" spans="3:10" s="13" customFormat="1" ht="12.75">
      <c r="C44" s="41"/>
      <c r="D44" s="19"/>
      <c r="E44" s="52"/>
      <c r="F44" s="2"/>
      <c r="G44" s="33"/>
      <c r="H44" s="41"/>
      <c r="I44" s="57"/>
      <c r="J44" s="57"/>
    </row>
    <row r="45" spans="1:10" s="13" customFormat="1" ht="12.75">
      <c r="A45" s="55"/>
      <c r="B45" s="13" t="s">
        <v>80</v>
      </c>
      <c r="C45" s="41"/>
      <c r="D45" s="19"/>
      <c r="E45" s="41"/>
      <c r="F45" s="2"/>
      <c r="G45" s="33"/>
      <c r="H45" s="41"/>
      <c r="I45" s="57"/>
      <c r="J45" s="57"/>
    </row>
    <row r="46" spans="2:10" ht="12.75">
      <c r="B46" s="13"/>
      <c r="C46" s="41"/>
      <c r="D46" s="19"/>
      <c r="E46" s="41"/>
      <c r="F46" s="56"/>
      <c r="G46" s="25"/>
      <c r="H46" s="56"/>
      <c r="I46" s="57"/>
      <c r="J46" s="57"/>
    </row>
    <row r="47" spans="2:10" ht="12.75">
      <c r="B47" s="13" t="s">
        <v>76</v>
      </c>
      <c r="C47" s="41"/>
      <c r="D47" s="61"/>
      <c r="E47" s="1"/>
      <c r="F47" s="1"/>
      <c r="G47" s="31"/>
      <c r="H47" s="32"/>
      <c r="I47" s="61"/>
      <c r="J47" s="63"/>
    </row>
    <row r="48" spans="2:10" ht="12.75">
      <c r="B48" s="13"/>
      <c r="C48" s="41"/>
      <c r="D48" s="19"/>
      <c r="E48" s="41"/>
      <c r="F48" s="41"/>
      <c r="G48" s="2"/>
      <c r="H48" s="33"/>
      <c r="J48" s="57"/>
    </row>
    <row r="49" spans="2:10" ht="12.75">
      <c r="B49" s="13" t="s">
        <v>77</v>
      </c>
      <c r="C49" s="41"/>
      <c r="D49" s="19"/>
      <c r="E49" s="41"/>
      <c r="F49" s="41"/>
      <c r="G49" s="2"/>
      <c r="H49" s="33"/>
      <c r="J49" s="57"/>
    </row>
    <row r="50" spans="1:10" ht="12.75">
      <c r="A50" s="41"/>
      <c r="B50" s="13"/>
      <c r="C50" s="41"/>
      <c r="D50" s="19"/>
      <c r="E50" s="41"/>
      <c r="F50" s="41"/>
      <c r="G50" s="2"/>
      <c r="H50" s="33"/>
      <c r="J50" s="57"/>
    </row>
    <row r="51" spans="1:10" ht="12.75">
      <c r="A51" s="41"/>
      <c r="B51" s="49" t="s">
        <v>14</v>
      </c>
      <c r="C51" s="41"/>
      <c r="D51" s="19"/>
      <c r="E51" s="41"/>
      <c r="F51" s="41"/>
      <c r="G51" s="2"/>
      <c r="H51" s="33"/>
      <c r="J51" s="57"/>
    </row>
    <row r="52" spans="2:10" ht="12.75">
      <c r="B52" s="49"/>
      <c r="C52" s="41"/>
      <c r="D52" s="19"/>
      <c r="E52" s="41"/>
      <c r="F52" s="41"/>
      <c r="G52" s="2"/>
      <c r="H52" s="33"/>
      <c r="J52" s="57"/>
    </row>
    <row r="53" spans="2:6" ht="12.75">
      <c r="B53" s="13" t="s">
        <v>32</v>
      </c>
      <c r="C53" s="7"/>
      <c r="D53" s="58"/>
      <c r="E53" s="59"/>
      <c r="F53" s="18"/>
    </row>
    <row r="54" spans="2:6" ht="12.75">
      <c r="B54" s="50" t="s">
        <v>109</v>
      </c>
      <c r="C54" s="7"/>
      <c r="D54" s="58"/>
      <c r="E54" s="59"/>
      <c r="F54" s="18"/>
    </row>
    <row r="55" spans="2:4" ht="12.75">
      <c r="B55" s="50" t="s">
        <v>108</v>
      </c>
      <c r="C55" s="7"/>
      <c r="D55" s="19"/>
    </row>
    <row r="56" spans="3:5" ht="12.75">
      <c r="C56" s="7"/>
      <c r="D56" s="19"/>
      <c r="E56" s="41"/>
    </row>
    <row r="57" spans="2:5" ht="12.75">
      <c r="B57" s="7" t="s">
        <v>40</v>
      </c>
      <c r="C57" s="7"/>
      <c r="D57" s="19"/>
      <c r="E57" s="41"/>
    </row>
    <row r="58" spans="2:5" ht="12.75">
      <c r="B58" s="51" t="s">
        <v>110</v>
      </c>
      <c r="C58" s="7"/>
      <c r="D58" s="19"/>
      <c r="E58" s="41"/>
    </row>
    <row r="59" spans="2:5" ht="12.75">
      <c r="B59" s="50" t="s">
        <v>82</v>
      </c>
      <c r="C59" s="7"/>
      <c r="D59" s="19"/>
      <c r="E59" s="41"/>
    </row>
    <row r="60" spans="2:5" ht="12.75">
      <c r="B60" s="50" t="s">
        <v>83</v>
      </c>
      <c r="C60" s="7"/>
      <c r="D60" s="19"/>
      <c r="E60" s="41"/>
    </row>
    <row r="61" spans="2:5" ht="12.75">
      <c r="B61" s="51" t="s">
        <v>84</v>
      </c>
      <c r="C61" s="7"/>
      <c r="D61" s="19"/>
      <c r="E61" s="41"/>
    </row>
    <row r="62" ht="12.75">
      <c r="C62" s="7"/>
    </row>
    <row r="63" ht="12.75">
      <c r="D63" s="19"/>
    </row>
    <row r="64" spans="2:8" ht="12.75">
      <c r="B64" s="47" t="s">
        <v>86</v>
      </c>
      <c r="C64" s="7"/>
      <c r="D64" s="62"/>
      <c r="H64" s="41"/>
    </row>
    <row r="65" spans="2:8" ht="12.75">
      <c r="B65" s="41" t="s">
        <v>87</v>
      </c>
      <c r="C65" s="9" t="s">
        <v>10</v>
      </c>
      <c r="D65" s="48" t="s">
        <v>88</v>
      </c>
      <c r="E65" s="41"/>
      <c r="H65" s="41"/>
    </row>
    <row r="66" spans="2:8" ht="12.75">
      <c r="B66" s="41" t="s">
        <v>89</v>
      </c>
      <c r="C66" s="9" t="s">
        <v>105</v>
      </c>
      <c r="D66" s="48" t="s">
        <v>75</v>
      </c>
      <c r="E66" s="41"/>
      <c r="H66" s="41"/>
    </row>
    <row r="67" spans="2:8" ht="12.75">
      <c r="B67" s="41" t="s">
        <v>90</v>
      </c>
      <c r="C67" s="9" t="s">
        <v>10</v>
      </c>
      <c r="D67" s="48" t="s">
        <v>28</v>
      </c>
      <c r="E67" s="41"/>
      <c r="H67" s="41"/>
    </row>
    <row r="68" spans="2:8" ht="12.75">
      <c r="B68" s="41" t="s">
        <v>91</v>
      </c>
      <c r="C68" s="9" t="s">
        <v>10</v>
      </c>
      <c r="D68" s="48" t="s">
        <v>51</v>
      </c>
      <c r="E68" s="41"/>
      <c r="H68" s="41"/>
    </row>
    <row r="69" spans="2:8" ht="12.75">
      <c r="B69" s="41" t="s">
        <v>106</v>
      </c>
      <c r="C69" s="9" t="s">
        <v>10</v>
      </c>
      <c r="D69" s="48" t="s">
        <v>47</v>
      </c>
      <c r="E69" s="41"/>
      <c r="H69" s="41"/>
    </row>
    <row r="70" spans="2:8" ht="12.75">
      <c r="B70" s="41" t="s">
        <v>92</v>
      </c>
      <c r="C70" s="9" t="s">
        <v>10</v>
      </c>
      <c r="D70" s="48" t="s">
        <v>15</v>
      </c>
      <c r="E70" s="41"/>
      <c r="H70" s="41"/>
    </row>
    <row r="71" spans="2:5" ht="12.75">
      <c r="B71" s="41" t="s">
        <v>93</v>
      </c>
      <c r="C71" s="9" t="s">
        <v>10</v>
      </c>
      <c r="D71" s="48" t="s">
        <v>17</v>
      </c>
      <c r="E71" s="41"/>
    </row>
    <row r="72" spans="2:5" ht="12.75">
      <c r="B72" s="41" t="s">
        <v>94</v>
      </c>
      <c r="C72" s="9" t="s">
        <v>10</v>
      </c>
      <c r="D72" s="48" t="s">
        <v>95</v>
      </c>
      <c r="E72" s="41"/>
    </row>
    <row r="73" spans="2:4" ht="12.75">
      <c r="B73" s="41" t="s">
        <v>97</v>
      </c>
      <c r="C73" s="9" t="s">
        <v>18</v>
      </c>
      <c r="D73" s="48" t="s">
        <v>96</v>
      </c>
    </row>
    <row r="74" spans="2:4" ht="12.75">
      <c r="B74" s="7" t="s">
        <v>98</v>
      </c>
      <c r="C74" s="9" t="s">
        <v>18</v>
      </c>
      <c r="D74" s="48" t="s">
        <v>99</v>
      </c>
    </row>
    <row r="75" spans="2:4" ht="12.75">
      <c r="B75" s="41" t="s">
        <v>111</v>
      </c>
      <c r="C75" s="9" t="s">
        <v>18</v>
      </c>
      <c r="D75" s="48" t="s">
        <v>100</v>
      </c>
    </row>
    <row r="76" spans="2:4" ht="12.75">
      <c r="B76" s="7" t="s">
        <v>101</v>
      </c>
      <c r="C76" s="9" t="s">
        <v>11</v>
      </c>
      <c r="D76" s="48" t="s">
        <v>102</v>
      </c>
    </row>
    <row r="77" spans="2:4" ht="12.75">
      <c r="B77" s="7" t="s">
        <v>103</v>
      </c>
      <c r="C77" s="9" t="s">
        <v>107</v>
      </c>
      <c r="D77" s="48" t="s">
        <v>104</v>
      </c>
    </row>
    <row r="78" spans="2:4" ht="12.75">
      <c r="B78" s="64"/>
      <c r="C78" s="9"/>
      <c r="D78" s="48"/>
    </row>
    <row r="85" ht="12.75">
      <c r="B85" s="7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2013-08-20T09:26:33Z</dcterms:modified>
  <cp:category/>
  <cp:version/>
  <cp:contentType/>
  <cp:contentStatus/>
</cp:coreProperties>
</file>