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FI Weekend Box Office" sheetId="1" r:id="rId1"/>
  </sheets>
  <definedNames/>
  <calcPr fullCalcOnLoad="1"/>
</workbook>
</file>

<file path=xl/sharedStrings.xml><?xml version="1.0" encoding="utf-8"?>
<sst xmlns="http://schemas.openxmlformats.org/spreadsheetml/2006/main" count="222" uniqueCount="134">
  <si>
    <t>BFI: Weekend 18-20 March 2016 UK box office report</t>
  </si>
  <si>
    <t>Rank</t>
  </si>
  <si>
    <t>Film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</si>
  <si>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</si>
  <si>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</si>
  <si>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</si>
  <si>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</si>
  <si>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</si>
  <si>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</si>
  <si>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</si>
  <si>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</si>
  <si>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Kung Fu Panda 3</t>
  </si>
  <si>
    <t>USA/CHN</t>
  </si>
  <si>
    <t>20th Century Fox</t>
  </si>
  <si>
    <t>10 Cloverfield Lane</t>
  </si>
  <si>
    <t>USA</t>
  </si>
  <si>
    <t>Paramount Pictures</t>
  </si>
  <si>
    <t>-</t>
  </si>
  <si>
    <t>London Has Fallen</t>
  </si>
  <si>
    <t>UK/USA</t>
  </si>
  <si>
    <t>Lionsgate</t>
  </si>
  <si>
    <t>The Divergent Series: Allegiant</t>
  </si>
  <si>
    <t>eOne Films</t>
  </si>
  <si>
    <t>The Boy</t>
  </si>
  <si>
    <t>Entertainment</t>
  </si>
  <si>
    <t>High-Rise</t>
  </si>
  <si>
    <t>UK</t>
  </si>
  <si>
    <t>StudioCanal</t>
  </si>
  <si>
    <t>Deadpool</t>
  </si>
  <si>
    <t>USA/Can</t>
  </si>
  <si>
    <t>Hail, Caesar!</t>
  </si>
  <si>
    <t>Universal</t>
  </si>
  <si>
    <t>Grimsby</t>
  </si>
  <si>
    <t>Sony Pictures</t>
  </si>
  <si>
    <t>Kapoor and Sons</t>
  </si>
  <si>
    <t>Ind</t>
  </si>
  <si>
    <t>The Witch</t>
  </si>
  <si>
    <t>Sing Street</t>
  </si>
  <si>
    <t>Ire</t>
  </si>
  <si>
    <t>How To Be Single</t>
  </si>
  <si>
    <t>Warner Bros</t>
  </si>
  <si>
    <t>Secret Cinema 2016 - Tell No One</t>
  </si>
  <si>
    <t>Fra</t>
  </si>
  <si>
    <t>Independent</t>
  </si>
  <si>
    <t>Alvin and the Chipmunks: The Road Chip</t>
  </si>
  <si>
    <t>Total</t>
  </si>
  <si>
    <t>Other UK films</t>
  </si>
  <si>
    <t>Dad's Army</t>
  </si>
  <si>
    <t>Star Wars: The Force Awakens</t>
  </si>
  <si>
    <t>Disney</t>
  </si>
  <si>
    <t>Michael Collins (Re: 2016)</t>
  </si>
  <si>
    <t>The Other Side of the Door</t>
  </si>
  <si>
    <t>Brooklyn</t>
  </si>
  <si>
    <t>UK/Ire/Can</t>
  </si>
  <si>
    <t>The Forest</t>
  </si>
  <si>
    <t>Icon</t>
  </si>
  <si>
    <t>Youth</t>
  </si>
  <si>
    <t>UK/Fra/Sui/Ita</t>
  </si>
  <si>
    <t>Pan</t>
  </si>
  <si>
    <t>UK/USA/Aus</t>
  </si>
  <si>
    <t>Les Liaisons Dangereuses - NT Live 2016 (Theatre)</t>
  </si>
  <si>
    <t>National Theatre/ Picture House Entertainment</t>
  </si>
  <si>
    <t>The Danish Girl</t>
  </si>
  <si>
    <t>UK/Ger</t>
  </si>
  <si>
    <t>The Lady in the Van</t>
  </si>
  <si>
    <t>Hangmen - NT Live 2016 (Theatre)</t>
  </si>
  <si>
    <t>Carol</t>
  </si>
  <si>
    <t>Matthew Bourne's The Car Man 2015 (Dance)</t>
  </si>
  <si>
    <t>MORE2SCR</t>
  </si>
  <si>
    <t>Feast of Varanasi</t>
  </si>
  <si>
    <t>The Ones Below</t>
  </si>
  <si>
    <t>Pride and Prejudice and Zombies</t>
  </si>
  <si>
    <t>Sunset Song</t>
  </si>
  <si>
    <t>UK/Lux</t>
  </si>
  <si>
    <t>Metrodome</t>
  </si>
  <si>
    <t>Other openers</t>
  </si>
  <si>
    <t>Norm of the North</t>
  </si>
  <si>
    <t>Signature</t>
  </si>
  <si>
    <t>Risen</t>
  </si>
  <si>
    <t>Marguerite</t>
  </si>
  <si>
    <t>Picture House Entertainment</t>
  </si>
  <si>
    <t>The Pearl Button</t>
  </si>
  <si>
    <t>Chile/Esp/Fra</t>
  </si>
  <si>
    <t>New Wave</t>
  </si>
  <si>
    <t>Rock the Kasbah</t>
  </si>
  <si>
    <t>Kolpacino 3: Devre</t>
  </si>
  <si>
    <t>Tur</t>
  </si>
  <si>
    <t>AF Media</t>
  </si>
  <si>
    <t>Vettah</t>
  </si>
  <si>
    <t>Swamy</t>
  </si>
  <si>
    <t>Comments on this week's top 15 results</t>
  </si>
  <si>
    <t>Against last weekend: -33%</t>
  </si>
  <si>
    <t>Against same weekend last year: -32%</t>
  </si>
  <si>
    <t>Rolling 52 week ranking: 48th</t>
  </si>
  <si>
    <t>UK* films in top 15:  3</t>
  </si>
  <si>
    <t>UK* share of top 15 gross:  15.1%</t>
  </si>
  <si>
    <t>* Includes domestic productions and co-productions</t>
  </si>
  <si>
    <t>The weekend gross for:</t>
  </si>
  <si>
    <r>
      <t xml:space="preserve"> High-Rise </t>
    </r>
    <r>
      <rPr>
        <sz val="11"/>
        <rFont val="Calibri"/>
        <family val="2"/>
      </rPr>
      <t>includes £104,253 from 23 previews</t>
    </r>
  </si>
  <si>
    <r>
      <t xml:space="preserve">Sing Street </t>
    </r>
    <r>
      <rPr>
        <sz val="11"/>
        <rFont val="Calibri"/>
        <family val="2"/>
      </rPr>
      <t>includes £45,490 from 85 preview</t>
    </r>
  </si>
  <si>
    <t>Excluding previews the weekend gross for:</t>
  </si>
  <si>
    <r>
      <t xml:space="preserve"> </t>
    </r>
    <r>
      <rPr>
        <i/>
        <sz val="11"/>
        <rFont val="Calibri"/>
        <family val="2"/>
      </rPr>
      <t xml:space="preserve">Kung Fu 3 Panda </t>
    </r>
    <r>
      <rPr>
        <sz val="11"/>
        <rFont val="Calibri"/>
        <family val="2"/>
      </rPr>
      <t>has decreased by 45%</t>
    </r>
  </si>
  <si>
    <r>
      <t xml:space="preserve"> </t>
    </r>
    <r>
      <rPr>
        <i/>
        <sz val="11"/>
        <rFont val="Calibri"/>
        <family val="2"/>
      </rPr>
      <t xml:space="preserve">The Divergent Series: Allegiant </t>
    </r>
    <r>
      <rPr>
        <sz val="11"/>
        <rFont val="Calibri"/>
        <family val="2"/>
      </rPr>
      <t>has decreased by 51%</t>
    </r>
  </si>
  <si>
    <r>
      <t xml:space="preserve"> </t>
    </r>
    <r>
      <rPr>
        <i/>
        <sz val="11"/>
        <rFont val="Calibri"/>
        <family val="2"/>
      </rPr>
      <t xml:space="preserve">The Witch </t>
    </r>
    <r>
      <rPr>
        <sz val="11"/>
        <rFont val="Calibri"/>
        <family val="2"/>
      </rPr>
      <t>has decreased by 62%</t>
    </r>
  </si>
  <si>
    <t>Openers next week - 25 March 2016</t>
  </si>
  <si>
    <t>Alvin Ailey American Dance Theater Mixed Programme 2015 (Dance)</t>
  </si>
  <si>
    <t>more2screen</t>
  </si>
  <si>
    <t>Ambarsariya</t>
  </si>
  <si>
    <t>B4U</t>
  </si>
  <si>
    <t>Batman v Superman: Dawn of Justice</t>
  </si>
  <si>
    <t>The Club</t>
  </si>
  <si>
    <t>Chile/Fra</t>
  </si>
  <si>
    <t>Network</t>
  </si>
  <si>
    <t>Disorder</t>
  </si>
  <si>
    <t>Fra/Bel</t>
  </si>
  <si>
    <t>Soda</t>
  </si>
  <si>
    <t>Iona</t>
  </si>
  <si>
    <t>Verve</t>
  </si>
  <si>
    <t>Mojave</t>
  </si>
  <si>
    <t>My Big Fat Greek Wedding 2</t>
  </si>
  <si>
    <t>The Railway Children - Theatre Royal York 2015 (Theatre)</t>
  </si>
  <si>
    <t>Genesius</t>
  </si>
  <si>
    <t>Rocky Handsome</t>
  </si>
  <si>
    <t>Reliance Big Entertainment PVT</t>
  </si>
  <si>
    <t>Seytan Tuyu</t>
  </si>
  <si>
    <t>AF-Media</t>
  </si>
  <si>
    <t>Speed Sisters</t>
  </si>
  <si>
    <t>USA/Palestine/Qatar/Den/UK</t>
  </si>
  <si>
    <t>Dogwoof</t>
  </si>
  <si>
    <t>Vaaliba Raja</t>
  </si>
  <si>
    <t>Ayngaran</t>
  </si>
  <si>
    <t>Welcome to Me</t>
  </si>
  <si>
    <t>Vertigo</t>
  </si>
  <si>
    <t>Zootropolis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</si>
</sst>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_-* #,##0.00_-;\-* #,##0.00_-;_-* \-??_-;_-@_-"/>
    <numFmt numFmtId="166" formatCode="_-* #,##0.00_-;\-* #,##0.00_-;_-* \-??_-;_-@_-"/>
    <numFmt numFmtId="167" formatCode="GENERAL"/>
    <numFmt numFmtId="168" formatCode="0%"/>
    <numFmt numFmtId="169" formatCode="\£#,##0"/>
    <numFmt numFmtId="170" formatCode="0"/>
    <numFmt numFmtId="171" formatCode="\£#,##0;&quot;-£&quot;#,##0"/>
    <numFmt numFmtId="172" formatCode="#,##0.00"/>
    <numFmt numFmtId="173" formatCode="0.0%"/>
    <numFmt numFmtId="174" formatCode="#,##0_ ;\-#,##0\ "/>
    <numFmt numFmtId="175" formatCode="#,##0"/>
    <numFmt numFmtId="176" formatCode="_-* #,##0_-;\-* #,##0_-;_-* \-??_-;_-@_-"/>
  </numFmts>
  <fonts count="9">
    <font>
      <sz val="10"/>
      <name val="Arial"/>
      <family val="2"/>
    </font>
    <font>
      <sz val="10"/>
      <name val="Arial Unicode MS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8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</cellStyleXfs>
  <cellXfs count="100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right" indent="1"/>
    </xf>
    <xf numFmtId="164" fontId="3" fillId="0" borderId="0" xfId="0" applyFont="1" applyAlignment="1">
      <alignment horizontal="left" wrapText="1"/>
    </xf>
    <xf numFmtId="169" fontId="3" fillId="0" borderId="0" xfId="0" applyNumberFormat="1" applyFont="1" applyAlignment="1">
      <alignment/>
    </xf>
    <xf numFmtId="170" fontId="4" fillId="0" borderId="0" xfId="62" applyNumberFormat="1" applyFont="1" applyFill="1" applyAlignment="1">
      <alignment horizontal="right"/>
      <protection/>
    </xf>
    <xf numFmtId="170" fontId="5" fillId="0" borderId="0" xfId="62" applyNumberFormat="1" applyFont="1" applyFill="1" applyAlignment="1">
      <alignment horizontal="left"/>
      <protection/>
    </xf>
    <xf numFmtId="170" fontId="4" fillId="0" borderId="0" xfId="62" applyNumberFormat="1" applyFont="1" applyFill="1" applyAlignment="1">
      <alignment horizontal="right" indent="1"/>
      <protection/>
    </xf>
    <xf numFmtId="169" fontId="4" fillId="0" borderId="0" xfId="62" applyNumberFormat="1" applyFont="1" applyFill="1" applyAlignment="1">
      <alignment horizontal="right" indent="1"/>
      <protection/>
    </xf>
    <xf numFmtId="170" fontId="4" fillId="0" borderId="0" xfId="62" applyNumberFormat="1" applyFont="1" applyFill="1" applyAlignment="1">
      <alignment horizontal="left" wrapText="1"/>
      <protection/>
    </xf>
    <xf numFmtId="168" fontId="4" fillId="0" borderId="0" xfId="62" applyNumberFormat="1" applyFont="1" applyFill="1" applyAlignment="1">
      <alignment horizontal="right" indent="1"/>
      <protection/>
    </xf>
    <xf numFmtId="164" fontId="4" fillId="0" borderId="0" xfId="62" applyNumberFormat="1" applyFont="1" applyFill="1" applyAlignment="1">
      <alignment horizontal="center"/>
      <protection/>
    </xf>
    <xf numFmtId="169" fontId="4" fillId="0" borderId="0" xfId="62" applyNumberFormat="1" applyFont="1" applyFill="1" applyAlignment="1">
      <alignment horizontal="center"/>
      <protection/>
    </xf>
    <xf numFmtId="170" fontId="5" fillId="2" borderId="0" xfId="62" applyNumberFormat="1" applyFont="1" applyFill="1" applyAlignment="1">
      <alignment horizontal="right"/>
      <protection/>
    </xf>
    <xf numFmtId="170" fontId="5" fillId="2" borderId="0" xfId="62" applyNumberFormat="1" applyFont="1" applyFill="1" applyAlignment="1">
      <alignment horizontal="left"/>
      <protection/>
    </xf>
    <xf numFmtId="170" fontId="5" fillId="2" borderId="0" xfId="62" applyNumberFormat="1" applyFont="1" applyFill="1" applyAlignment="1">
      <alignment horizontal="right" wrapText="1" indent="1"/>
      <protection/>
    </xf>
    <xf numFmtId="169" fontId="5" fillId="2" borderId="0" xfId="62" applyNumberFormat="1" applyFont="1" applyFill="1" applyAlignment="1">
      <alignment horizontal="right" wrapText="1" indent="1"/>
      <protection/>
    </xf>
    <xf numFmtId="170" fontId="5" fillId="2" borderId="0" xfId="62" applyNumberFormat="1" applyFont="1" applyFill="1" applyAlignment="1">
      <alignment horizontal="left" wrapText="1"/>
      <protection/>
    </xf>
    <xf numFmtId="168" fontId="5" fillId="2" borderId="0" xfId="62" applyNumberFormat="1" applyFont="1" applyFill="1" applyAlignment="1">
      <alignment horizontal="right" wrapText="1" indent="1"/>
      <protection/>
    </xf>
    <xf numFmtId="164" fontId="5" fillId="2" borderId="0" xfId="62" applyNumberFormat="1" applyFont="1" applyFill="1" applyAlignment="1">
      <alignment horizontal="right" wrapText="1"/>
      <protection/>
    </xf>
    <xf numFmtId="169" fontId="5" fillId="2" borderId="0" xfId="62" applyNumberFormat="1" applyFont="1" applyFill="1" applyAlignment="1">
      <alignment horizontal="right" wrapText="1"/>
      <protection/>
    </xf>
    <xf numFmtId="164" fontId="3" fillId="0" borderId="0" xfId="62" applyFont="1" applyFill="1" applyAlignment="1">
      <alignment horizontal="right" indent="1"/>
      <protection/>
    </xf>
    <xf numFmtId="164" fontId="3" fillId="0" borderId="0" xfId="0" applyFont="1" applyFill="1" applyAlignment="1">
      <alignment horizontal="left" indent="1"/>
    </xf>
    <xf numFmtId="164" fontId="3" fillId="0" borderId="0" xfId="0" applyFont="1" applyFill="1" applyAlignment="1">
      <alignment horizontal="right" indent="1"/>
    </xf>
    <xf numFmtId="171" fontId="4" fillId="0" borderId="0" xfId="22" applyNumberFormat="1" applyFont="1" applyFill="1" applyBorder="1" applyAlignment="1" applyProtection="1">
      <alignment horizontal="right" indent="1"/>
      <protection/>
    </xf>
    <xf numFmtId="168" fontId="4" fillId="0" borderId="0" xfId="25" applyNumberFormat="1" applyFont="1" applyFill="1" applyBorder="1" applyAlignment="1" applyProtection="1">
      <alignment horizontal="right" indent="1"/>
      <protection/>
    </xf>
    <xf numFmtId="169" fontId="4" fillId="0" borderId="0" xfId="25" applyNumberFormat="1" applyFont="1" applyFill="1" applyBorder="1" applyAlignment="1" applyProtection="1">
      <alignment horizontal="right" indent="1"/>
      <protection/>
    </xf>
    <xf numFmtId="168" fontId="3" fillId="0" borderId="0" xfId="19" applyFont="1" applyFill="1" applyBorder="1" applyAlignment="1" applyProtection="1">
      <alignment horizontal="right" indent="1"/>
      <protection/>
    </xf>
    <xf numFmtId="172" fontId="3" fillId="0" borderId="0" xfId="0" applyNumberFormat="1" applyFont="1" applyAlignment="1">
      <alignment/>
    </xf>
    <xf numFmtId="164" fontId="4" fillId="0" borderId="0" xfId="62" applyFont="1" applyFill="1" applyAlignment="1">
      <alignment horizontal="right" indent="1"/>
      <protection/>
    </xf>
    <xf numFmtId="170" fontId="5" fillId="2" borderId="0" xfId="62" applyNumberFormat="1" applyFont="1" applyFill="1" applyAlignment="1">
      <alignment horizontal="right" shrinkToFit="1"/>
      <protection/>
    </xf>
    <xf numFmtId="170" fontId="5" fillId="2" borderId="0" xfId="62" applyNumberFormat="1" applyFont="1" applyFill="1" applyAlignment="1">
      <alignment horizontal="left" shrinkToFit="1"/>
      <protection/>
    </xf>
    <xf numFmtId="170" fontId="5" fillId="2" borderId="0" xfId="62" applyNumberFormat="1" applyFont="1" applyFill="1" applyAlignment="1">
      <alignment horizontal="right" indent="1" shrinkToFit="1"/>
      <protection/>
    </xf>
    <xf numFmtId="169" fontId="5" fillId="2" borderId="0" xfId="62" applyNumberFormat="1" applyFont="1" applyFill="1" applyAlignment="1">
      <alignment horizontal="right" indent="1" shrinkToFit="1"/>
      <protection/>
    </xf>
    <xf numFmtId="170" fontId="5" fillId="2" borderId="0" xfId="62" applyNumberFormat="1" applyFont="1" applyFill="1" applyAlignment="1">
      <alignment horizontal="left" wrapText="1" shrinkToFit="1"/>
      <protection/>
    </xf>
    <xf numFmtId="168" fontId="4" fillId="2" borderId="0" xfId="62" applyNumberFormat="1" applyFont="1" applyFill="1" applyAlignment="1">
      <alignment horizontal="right" indent="1" shrinkToFit="1"/>
      <protection/>
    </xf>
    <xf numFmtId="164" fontId="4" fillId="2" borderId="0" xfId="62" applyNumberFormat="1" applyFont="1" applyFill="1" applyAlignment="1">
      <alignment horizontal="right" shrinkToFit="1"/>
      <protection/>
    </xf>
    <xf numFmtId="164" fontId="5" fillId="2" borderId="0" xfId="62" applyNumberFormat="1" applyFont="1" applyFill="1" applyAlignment="1">
      <alignment horizontal="right" shrinkToFit="1"/>
      <protection/>
    </xf>
    <xf numFmtId="169" fontId="5" fillId="2" borderId="0" xfId="62" applyNumberFormat="1" applyFont="1" applyFill="1" applyAlignment="1">
      <alignment horizontal="right" shrinkToFit="1"/>
      <protection/>
    </xf>
    <xf numFmtId="170" fontId="5" fillId="0" borderId="0" xfId="62" applyNumberFormat="1" applyFont="1" applyFill="1" applyAlignment="1">
      <alignment horizontal="right" shrinkToFit="1"/>
      <protection/>
    </xf>
    <xf numFmtId="170" fontId="5" fillId="0" borderId="0" xfId="62" applyNumberFormat="1" applyFont="1" applyFill="1" applyAlignment="1">
      <alignment horizontal="left" shrinkToFit="1"/>
      <protection/>
    </xf>
    <xf numFmtId="170" fontId="5" fillId="0" borderId="0" xfId="62" applyNumberFormat="1" applyFont="1" applyFill="1" applyAlignment="1">
      <alignment horizontal="right" indent="1" shrinkToFit="1"/>
      <protection/>
    </xf>
    <xf numFmtId="173" fontId="5" fillId="0" borderId="0" xfId="19" applyNumberFormat="1" applyFont="1" applyFill="1" applyBorder="1" applyAlignment="1" applyProtection="1">
      <alignment horizontal="right" shrinkToFit="1"/>
      <protection/>
    </xf>
    <xf numFmtId="173" fontId="5" fillId="0" borderId="0" xfId="19" applyNumberFormat="1" applyFont="1" applyFill="1" applyBorder="1" applyAlignment="1" applyProtection="1">
      <alignment horizontal="left" shrinkToFit="1"/>
      <protection/>
    </xf>
    <xf numFmtId="169" fontId="5" fillId="0" borderId="0" xfId="19" applyNumberFormat="1" applyFont="1" applyFill="1" applyBorder="1" applyAlignment="1" applyProtection="1">
      <alignment horizontal="right" shrinkToFit="1"/>
      <protection/>
    </xf>
    <xf numFmtId="164" fontId="4" fillId="0" borderId="0" xfId="62" applyFont="1" applyFill="1" applyAlignment="1">
      <alignment horizontal="right"/>
      <protection/>
    </xf>
    <xf numFmtId="164" fontId="4" fillId="0" borderId="0" xfId="62" applyFont="1" applyFill="1" applyAlignment="1">
      <alignment horizontal="left" wrapText="1"/>
      <protection/>
    </xf>
    <xf numFmtId="164" fontId="4" fillId="0" borderId="0" xfId="62" applyNumberFormat="1" applyFont="1" applyFill="1" applyAlignment="1">
      <alignment horizontal="right"/>
      <protection/>
    </xf>
    <xf numFmtId="169" fontId="4" fillId="0" borderId="0" xfId="62" applyNumberFormat="1" applyFont="1" applyFill="1" applyAlignment="1">
      <alignment horizontal="right"/>
      <protection/>
    </xf>
    <xf numFmtId="173" fontId="5" fillId="0" borderId="0" xfId="19" applyNumberFormat="1" applyFont="1" applyFill="1" applyBorder="1" applyAlignment="1" applyProtection="1">
      <alignment horizontal="right" indent="1" shrinkToFit="1"/>
      <protection/>
    </xf>
    <xf numFmtId="170" fontId="5" fillId="0" borderId="0" xfId="62" applyNumberFormat="1" applyFont="1" applyFill="1" applyAlignment="1">
      <alignment horizontal="left" wrapText="1" shrinkToFit="1"/>
      <protection/>
    </xf>
    <xf numFmtId="168" fontId="4" fillId="0" borderId="0" xfId="62" applyNumberFormat="1" applyFont="1" applyFill="1" applyAlignment="1">
      <alignment horizontal="right" indent="1" shrinkToFit="1"/>
      <protection/>
    </xf>
    <xf numFmtId="164" fontId="4" fillId="0" borderId="0" xfId="62" applyNumberFormat="1" applyFont="1" applyFill="1" applyAlignment="1">
      <alignment horizontal="right" shrinkToFit="1"/>
      <protection/>
    </xf>
    <xf numFmtId="164" fontId="5" fillId="0" borderId="0" xfId="41" applyNumberFormat="1" applyFont="1" applyFill="1" applyBorder="1" applyAlignment="1" applyProtection="1">
      <alignment horizontal="right" shrinkToFit="1"/>
      <protection/>
    </xf>
    <xf numFmtId="169" fontId="5" fillId="0" borderId="0" xfId="62" applyNumberFormat="1" applyFont="1" applyFill="1" applyAlignment="1">
      <alignment horizontal="right" shrinkToFit="1"/>
      <protection/>
    </xf>
    <xf numFmtId="174" fontId="4" fillId="0" borderId="0" xfId="22" applyNumberFormat="1" applyFont="1" applyFill="1" applyBorder="1" applyAlignment="1" applyProtection="1">
      <alignment/>
      <protection/>
    </xf>
    <xf numFmtId="164" fontId="3" fillId="0" borderId="0" xfId="62" applyFont="1" applyFill="1" applyAlignment="1">
      <alignment horizontal="left" indent="1"/>
      <protection/>
    </xf>
    <xf numFmtId="164" fontId="4" fillId="0" borderId="0" xfId="62" applyFont="1" applyAlignment="1">
      <alignment horizontal="right" indent="1"/>
      <protection/>
    </xf>
    <xf numFmtId="169" fontId="4" fillId="0" borderId="0" xfId="25" applyNumberFormat="1" applyFont="1" applyFill="1" applyBorder="1" applyAlignment="1" applyProtection="1">
      <alignment horizontal="left" indent="1"/>
      <protection/>
    </xf>
    <xf numFmtId="168" fontId="4" fillId="0" borderId="0" xfId="22" applyNumberFormat="1" applyFont="1" applyFill="1" applyBorder="1" applyAlignment="1" applyProtection="1">
      <alignment horizontal="right" indent="1"/>
      <protection/>
    </xf>
    <xf numFmtId="174" fontId="4" fillId="0" borderId="0" xfId="22" applyNumberFormat="1" applyFont="1" applyFill="1" applyBorder="1" applyAlignment="1" applyProtection="1">
      <alignment horizontal="right" indent="1"/>
      <protection/>
    </xf>
    <xf numFmtId="164" fontId="4" fillId="0" borderId="0" xfId="63" applyFont="1" applyAlignment="1">
      <alignment horizontal="left" indent="1"/>
      <protection/>
    </xf>
    <xf numFmtId="164" fontId="4" fillId="0" borderId="0" xfId="63" applyFont="1" applyAlignment="1">
      <alignment horizontal="right" indent="1"/>
      <protection/>
    </xf>
    <xf numFmtId="164" fontId="3" fillId="0" borderId="0" xfId="0" applyFont="1" applyAlignment="1">
      <alignment horizontal="left" indent="1"/>
    </xf>
    <xf numFmtId="164" fontId="4" fillId="0" borderId="0" xfId="62" applyFont="1" applyAlignment="1">
      <alignment horizontal="left" indent="1"/>
      <protection/>
    </xf>
    <xf numFmtId="164" fontId="3" fillId="0" borderId="0" xfId="0" applyFont="1" applyAlignment="1">
      <alignment horizontal="left" wrapText="1" indent="1"/>
    </xf>
    <xf numFmtId="164" fontId="4" fillId="0" borderId="0" xfId="62" applyFont="1" applyFill="1" applyAlignment="1">
      <alignment horizontal="left" indent="1"/>
      <protection/>
    </xf>
    <xf numFmtId="171" fontId="4" fillId="0" borderId="0" xfId="22" applyNumberFormat="1" applyFont="1" applyFill="1" applyBorder="1" applyAlignment="1" applyProtection="1">
      <alignment/>
      <protection/>
    </xf>
    <xf numFmtId="164" fontId="3" fillId="0" borderId="0" xfId="62" applyFont="1" applyFill="1" applyAlignment="1">
      <alignment horizontal="left" wrapText="1"/>
      <protection/>
    </xf>
    <xf numFmtId="170" fontId="3" fillId="0" borderId="0" xfId="19" applyNumberFormat="1" applyFont="1" applyFill="1" applyBorder="1" applyAlignment="1" applyProtection="1">
      <alignment horizontal="right" indent="1"/>
      <protection/>
    </xf>
    <xf numFmtId="175" fontId="3" fillId="0" borderId="0" xfId="0" applyNumberFormat="1" applyFont="1" applyAlignment="1">
      <alignment horizontal="right" indent="1"/>
    </xf>
    <xf numFmtId="169" fontId="3" fillId="0" borderId="0" xfId="0" applyNumberFormat="1" applyFont="1" applyAlignment="1">
      <alignment horizontal="right" indent="1"/>
    </xf>
    <xf numFmtId="175" fontId="4" fillId="0" borderId="0" xfId="62" applyNumberFormat="1" applyFont="1" applyFill="1" applyAlignment="1">
      <alignment horizontal="right" indent="1"/>
      <protection/>
    </xf>
    <xf numFmtId="164" fontId="5" fillId="0" borderId="0" xfId="42" applyFont="1" applyAlignment="1">
      <alignment horizontal="left"/>
      <protection/>
    </xf>
    <xf numFmtId="164" fontId="3" fillId="0" borderId="0" xfId="0" applyFont="1" applyFill="1" applyAlignment="1">
      <alignment horizontal="left"/>
    </xf>
    <xf numFmtId="176" fontId="4" fillId="0" borderId="0" xfId="21" applyNumberFormat="1" applyFont="1" applyFill="1" applyBorder="1" applyAlignment="1" applyProtection="1">
      <alignment/>
      <protection/>
    </xf>
    <xf numFmtId="170" fontId="4" fillId="0" borderId="0" xfId="62" applyNumberFormat="1" applyFont="1" applyFill="1" applyAlignment="1">
      <alignment horizontal="left"/>
      <protection/>
    </xf>
    <xf numFmtId="169" fontId="4" fillId="0" borderId="0" xfId="25" applyNumberFormat="1" applyFont="1" applyFill="1" applyBorder="1" applyAlignment="1" applyProtection="1">
      <alignment horizontal="right"/>
      <protection/>
    </xf>
    <xf numFmtId="168" fontId="4" fillId="0" borderId="0" xfId="73" applyFont="1" applyFill="1" applyBorder="1" applyAlignment="1" applyProtection="1">
      <alignment/>
      <protection/>
    </xf>
    <xf numFmtId="169" fontId="4" fillId="0" borderId="0" xfId="62" applyNumberFormat="1" applyFont="1" applyFill="1">
      <alignment/>
      <protection/>
    </xf>
    <xf numFmtId="164" fontId="4" fillId="0" borderId="0" xfId="62" applyFont="1" applyFill="1">
      <alignment/>
      <protection/>
    </xf>
    <xf numFmtId="169" fontId="4" fillId="0" borderId="0" xfId="73" applyNumberFormat="1" applyFont="1" applyFill="1" applyBorder="1" applyAlignment="1" applyProtection="1">
      <alignment/>
      <protection/>
    </xf>
    <xf numFmtId="170" fontId="6" fillId="0" borderId="0" xfId="62" applyNumberFormat="1" applyFont="1" applyFill="1" applyAlignment="1">
      <alignment horizontal="left"/>
      <protection/>
    </xf>
    <xf numFmtId="169" fontId="4" fillId="0" borderId="0" xfId="42" applyNumberFormat="1" applyFont="1" applyAlignment="1">
      <alignment horizontal="right" indent="1"/>
      <protection/>
    </xf>
    <xf numFmtId="169" fontId="4" fillId="0" borderId="0" xfId="42" applyNumberFormat="1" applyFont="1" applyAlignment="1">
      <alignment horizontal="right"/>
      <protection/>
    </xf>
    <xf numFmtId="175" fontId="4" fillId="0" borderId="0" xfId="25" applyNumberFormat="1" applyFont="1" applyFill="1" applyBorder="1" applyAlignment="1" applyProtection="1">
      <alignment horizontal="right" indent="1"/>
      <protection/>
    </xf>
    <xf numFmtId="170" fontId="4" fillId="0" borderId="0" xfId="25" applyNumberFormat="1" applyFont="1" applyFill="1" applyBorder="1" applyAlignment="1" applyProtection="1">
      <alignment horizontal="right" indent="1"/>
      <protection/>
    </xf>
    <xf numFmtId="164" fontId="4" fillId="0" borderId="0" xfId="63" applyFont="1" applyFill="1" applyAlignment="1">
      <alignment horizontal="left"/>
      <protection/>
    </xf>
    <xf numFmtId="164" fontId="6" fillId="0" borderId="0" xfId="0" applyFont="1" applyAlignment="1">
      <alignment horizontal="left" indent="1"/>
    </xf>
    <xf numFmtId="164" fontId="4" fillId="0" borderId="0" xfId="0" applyFont="1" applyAlignment="1">
      <alignment/>
    </xf>
    <xf numFmtId="169" fontId="7" fillId="0" borderId="0" xfId="62" applyNumberFormat="1" applyFont="1" applyFill="1" applyAlignment="1">
      <alignment horizontal="right" indent="1"/>
      <protection/>
    </xf>
    <xf numFmtId="164" fontId="7" fillId="0" borderId="0" xfId="62" applyFont="1" applyFill="1" applyAlignment="1">
      <alignment horizontal="left" wrapText="1"/>
      <protection/>
    </xf>
    <xf numFmtId="164" fontId="4" fillId="0" borderId="0" xfId="0" applyFont="1" applyAlignment="1">
      <alignment horizontal="left" indent="1"/>
    </xf>
    <xf numFmtId="164" fontId="3" fillId="0" borderId="0" xfId="0" applyFont="1" applyAlignment="1">
      <alignment horizontal="left"/>
    </xf>
    <xf numFmtId="170" fontId="8" fillId="0" borderId="0" xfId="62" applyNumberFormat="1" applyFont="1" applyFill="1" applyAlignment="1">
      <alignment horizontal="left"/>
      <protection/>
    </xf>
    <xf numFmtId="176" fontId="4" fillId="0" borderId="0" xfId="15" applyNumberFormat="1" applyFont="1" applyFill="1" applyBorder="1" applyAlignment="1" applyProtection="1">
      <alignment horizontal="right"/>
      <protection/>
    </xf>
    <xf numFmtId="176" fontId="4" fillId="0" borderId="0" xfId="15" applyNumberFormat="1" applyFont="1" applyFill="1" applyBorder="1" applyAlignment="1" applyProtection="1">
      <alignment horizontal="right" indent="2"/>
      <protection/>
    </xf>
    <xf numFmtId="164" fontId="4" fillId="0" borderId="0" xfId="62" applyFont="1">
      <alignment/>
      <protection/>
    </xf>
    <xf numFmtId="164" fontId="3" fillId="0" borderId="0" xfId="0" applyFont="1" applyAlignment="1">
      <alignment horizontal="right" wrapText="1" indent="1"/>
    </xf>
    <xf numFmtId="164" fontId="3" fillId="0" borderId="0" xfId="0" applyFont="1" applyAlignment="1">
      <alignment/>
    </xf>
  </cellXfs>
  <cellStyles count="7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3 2" xfId="22"/>
    <cellStyle name="Comma 3 2 2" xfId="23"/>
    <cellStyle name="Comma 3 3" xfId="24"/>
    <cellStyle name="Comma 4" xfId="25"/>
    <cellStyle name="Comma 4 2" xfId="26"/>
    <cellStyle name="Comma 4 2 2 2" xfId="27"/>
    <cellStyle name="Comma 4 2 2 2 2" xfId="28"/>
    <cellStyle name="Comma 5" xfId="29"/>
    <cellStyle name="Comma 5 2" xfId="30"/>
    <cellStyle name="Comma 5 2 2" xfId="31"/>
    <cellStyle name="Comma 5 2 2 2" xfId="32"/>
    <cellStyle name="Comma 5 2 3" xfId="33"/>
    <cellStyle name="Comma 5 3" xfId="34"/>
    <cellStyle name="Comma 5 3 2" xfId="35"/>
    <cellStyle name="Comma 5 3 2 2" xfId="36"/>
    <cellStyle name="Comma 5 3 3" xfId="37"/>
    <cellStyle name="Comma 5 4" xfId="38"/>
    <cellStyle name="Comma 6" xfId="39"/>
    <cellStyle name="Comma 6 2" xfId="40"/>
    <cellStyle name="Comma_Sheet1" xfId="41"/>
    <cellStyle name="Normal 103" xfId="42"/>
    <cellStyle name="Normal 103 2" xfId="43"/>
    <cellStyle name="Normal 2" xfId="44"/>
    <cellStyle name="Normal 2 2" xfId="45"/>
    <cellStyle name="Normal 2 2 2" xfId="46"/>
    <cellStyle name="Normal 2 2 2 2" xfId="47"/>
    <cellStyle name="Normal 2 2 3" xfId="48"/>
    <cellStyle name="Normal 2 3" xfId="49"/>
    <cellStyle name="Normal 2 3 2" xfId="50"/>
    <cellStyle name="Normal 2 3 2 2" xfId="51"/>
    <cellStyle name="Normal 2 3 3" xfId="52"/>
    <cellStyle name="Normal 2 4" xfId="53"/>
    <cellStyle name="Normal 8" xfId="54"/>
    <cellStyle name="Normal 8 2" xfId="55"/>
    <cellStyle name="Normal 8 2 2" xfId="56"/>
    <cellStyle name="Normal 8 3" xfId="57"/>
    <cellStyle name="Normal 9" xfId="58"/>
    <cellStyle name="Normal 9 2" xfId="59"/>
    <cellStyle name="Normal 9 2 2" xfId="60"/>
    <cellStyle name="Normal 9 3" xfId="61"/>
    <cellStyle name="Normal_Sheet1" xfId="62"/>
    <cellStyle name="Normal_Sheet1 2" xfId="63"/>
    <cellStyle name="Percent 2" xfId="64"/>
    <cellStyle name="Percent 2 2" xfId="65"/>
    <cellStyle name="Percent 3" xfId="66"/>
    <cellStyle name="Percent 4" xfId="67"/>
    <cellStyle name="Percent 4 2" xfId="68"/>
    <cellStyle name="Percent 5" xfId="69"/>
    <cellStyle name="Percent 5 2" xfId="70"/>
    <cellStyle name="Percent 5 2 2" xfId="71"/>
    <cellStyle name="Percent 5 3" xfId="72"/>
    <cellStyle name="Percent 6" xfId="73"/>
    <cellStyle name="Percent 6 2" xfId="74"/>
    <cellStyle name="Percent 6 2 2" xfId="75"/>
    <cellStyle name="Percent 6 3" xfId="76"/>
    <cellStyle name="Percent 7" xfId="77"/>
    <cellStyle name="Percent 7 2" xfId="78"/>
    <cellStyle name="Percent 7 2 2" xfId="79"/>
    <cellStyle name="Percent 7 2 2 2" xfId="80"/>
    <cellStyle name="Percent 7 2 3" xfId="81"/>
    <cellStyle name="Percent 7 3" xfId="82"/>
    <cellStyle name="Percent 7 3 2" xfId="83"/>
    <cellStyle name="Percent 7 3 2 2" xfId="84"/>
    <cellStyle name="Percent 7 3 3" xfId="85"/>
    <cellStyle name="Percent 7 4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0.28125" defaultRowHeight="12.75"/>
  <cols>
    <col min="1" max="1" width="8.00390625" style="1" customWidth="1"/>
    <col min="2" max="2" width="70.140625" style="1" customWidth="1"/>
    <col min="3" max="3" width="23.140625" style="2" customWidth="1"/>
    <col min="4" max="4" width="18.421875" style="2" customWidth="1"/>
    <col min="5" max="5" width="49.8515625" style="3" customWidth="1"/>
    <col min="6" max="6" width="15.00390625" style="2" customWidth="1"/>
    <col min="7" max="7" width="11.00390625" style="1" customWidth="1"/>
    <col min="8" max="8" width="13.8515625" style="1" customWidth="1"/>
    <col min="9" max="9" width="15.8515625" style="4" customWidth="1"/>
    <col min="10" max="10" width="20.7109375" style="1" customWidth="1"/>
    <col min="11" max="11" width="16.57421875" style="1" customWidth="1"/>
    <col min="12" max="16384" width="10.140625" style="1" customWidth="1"/>
  </cols>
  <sheetData>
    <row r="1" spans="1:10" ht="12.75">
      <c r="A1" s="5"/>
      <c r="B1" s="6" t="s">
        <v>0</v>
      </c>
      <c r="C1" s="7"/>
      <c r="D1" s="8"/>
      <c r="E1" s="9"/>
      <c r="F1" s="10"/>
      <c r="G1" s="11"/>
      <c r="H1" s="11"/>
      <c r="I1" s="12"/>
      <c r="J1" s="12"/>
    </row>
    <row r="2" spans="1:10" ht="12.75">
      <c r="A2" s="13" t="s">
        <v>1</v>
      </c>
      <c r="B2" s="14" t="s">
        <v>2</v>
      </c>
      <c r="C2" s="15" t="s">
        <v>3</v>
      </c>
      <c r="D2" s="16" t="s">
        <v>4</v>
      </c>
      <c r="E2" s="17" t="s">
        <v>5</v>
      </c>
      <c r="F2" s="18" t="s">
        <v>6</v>
      </c>
      <c r="G2" s="19" t="s">
        <v>7</v>
      </c>
      <c r="H2" s="19" t="s">
        <v>8</v>
      </c>
      <c r="I2" s="20" t="s">
        <v>9</v>
      </c>
      <c r="J2" s="20" t="s">
        <v>10</v>
      </c>
    </row>
    <row r="3" spans="1:10" ht="12.75">
      <c r="A3" s="21">
        <v>1</v>
      </c>
      <c r="B3" s="22" t="s">
        <v>11</v>
      </c>
      <c r="C3" s="23" t="s">
        <v>12</v>
      </c>
      <c r="D3" s="24">
        <v>1740695</v>
      </c>
      <c r="E3" s="22" t="s">
        <v>13</v>
      </c>
      <c r="F3" s="25">
        <v>-0.6351610058158106</v>
      </c>
      <c r="G3" s="23">
        <v>2</v>
      </c>
      <c r="H3" s="23">
        <v>590</v>
      </c>
      <c r="I3" s="8">
        <f>D3/H3</f>
        <v>2950.330508474576</v>
      </c>
      <c r="J3" s="26">
        <v>7084403</v>
      </c>
    </row>
    <row r="4" spans="1:10" ht="12.75">
      <c r="A4" s="21">
        <v>2</v>
      </c>
      <c r="B4" s="22" t="s">
        <v>14</v>
      </c>
      <c r="C4" s="23" t="s">
        <v>15</v>
      </c>
      <c r="D4" s="24">
        <v>1601161</v>
      </c>
      <c r="E4" s="22" t="s">
        <v>16</v>
      </c>
      <c r="F4" s="25" t="s">
        <v>17</v>
      </c>
      <c r="G4" s="23">
        <v>1</v>
      </c>
      <c r="H4" s="23">
        <v>488</v>
      </c>
      <c r="I4" s="8">
        <f aca="true" t="shared" si="0" ref="I4:I17">D4/H4</f>
        <v>3281.06762295082</v>
      </c>
      <c r="J4" s="26">
        <v>1601161</v>
      </c>
    </row>
    <row r="5" spans="1:11" ht="12.75">
      <c r="A5" s="21">
        <v>3</v>
      </c>
      <c r="B5" s="22" t="s">
        <v>18</v>
      </c>
      <c r="C5" s="23" t="s">
        <v>19</v>
      </c>
      <c r="D5" s="24">
        <v>1056383</v>
      </c>
      <c r="E5" s="22" t="s">
        <v>20</v>
      </c>
      <c r="F5" s="27">
        <v>-0.4138974670242668</v>
      </c>
      <c r="G5" s="23">
        <v>3</v>
      </c>
      <c r="H5" s="23">
        <v>484</v>
      </c>
      <c r="I5" s="8">
        <f t="shared" si="0"/>
        <v>2182.6095041322315</v>
      </c>
      <c r="J5" s="26">
        <v>8335666</v>
      </c>
      <c r="K5" s="4"/>
    </row>
    <row r="6" spans="1:11" ht="12.75">
      <c r="A6" s="21">
        <v>4</v>
      </c>
      <c r="B6" s="22" t="s">
        <v>21</v>
      </c>
      <c r="C6" s="23" t="s">
        <v>15</v>
      </c>
      <c r="D6" s="24">
        <v>771091</v>
      </c>
      <c r="E6" s="22" t="s">
        <v>22</v>
      </c>
      <c r="F6" s="27">
        <v>-0.5806956802613629</v>
      </c>
      <c r="G6" s="23">
        <v>2</v>
      </c>
      <c r="H6" s="23">
        <v>532</v>
      </c>
      <c r="I6" s="8">
        <f t="shared" si="0"/>
        <v>1449.4191729323309</v>
      </c>
      <c r="J6" s="26">
        <v>3193553</v>
      </c>
      <c r="K6" s="28"/>
    </row>
    <row r="7" spans="1:11" ht="12.75">
      <c r="A7" s="21">
        <v>5</v>
      </c>
      <c r="B7" s="22" t="s">
        <v>23</v>
      </c>
      <c r="C7" s="23" t="s">
        <v>15</v>
      </c>
      <c r="D7" s="24">
        <v>726003</v>
      </c>
      <c r="E7" s="22" t="s">
        <v>24</v>
      </c>
      <c r="F7" s="25" t="s">
        <v>17</v>
      </c>
      <c r="G7" s="23">
        <v>1</v>
      </c>
      <c r="H7" s="23">
        <v>397</v>
      </c>
      <c r="I7" s="8">
        <f t="shared" si="0"/>
        <v>1828.7229219143576</v>
      </c>
      <c r="J7" s="26">
        <v>726003</v>
      </c>
      <c r="K7" s="28"/>
    </row>
    <row r="8" spans="1:10" ht="12.75">
      <c r="A8" s="21">
        <v>6</v>
      </c>
      <c r="B8" s="22" t="s">
        <v>25</v>
      </c>
      <c r="C8" s="29" t="s">
        <v>26</v>
      </c>
      <c r="D8" s="24">
        <v>542788</v>
      </c>
      <c r="E8" s="22" t="s">
        <v>27</v>
      </c>
      <c r="F8" s="25" t="s">
        <v>17</v>
      </c>
      <c r="G8" s="23">
        <v>1</v>
      </c>
      <c r="H8" s="23">
        <v>153</v>
      </c>
      <c r="I8" s="8">
        <f t="shared" si="0"/>
        <v>3547.6339869281046</v>
      </c>
      <c r="J8" s="26">
        <v>542788</v>
      </c>
    </row>
    <row r="9" spans="1:10" ht="12.75">
      <c r="A9" s="21">
        <v>7</v>
      </c>
      <c r="B9" s="22" t="s">
        <v>28</v>
      </c>
      <c r="C9" s="23" t="s">
        <v>29</v>
      </c>
      <c r="D9" s="24">
        <v>519634</v>
      </c>
      <c r="E9" s="22" t="s">
        <v>13</v>
      </c>
      <c r="F9" s="25">
        <v>-0.4637724380969088</v>
      </c>
      <c r="G9" s="23">
        <v>6</v>
      </c>
      <c r="H9" s="23">
        <v>404</v>
      </c>
      <c r="I9" s="8">
        <f t="shared" si="0"/>
        <v>1286.2227722772277</v>
      </c>
      <c r="J9" s="26">
        <v>36755497</v>
      </c>
    </row>
    <row r="10" spans="1:10" ht="12.75">
      <c r="A10" s="21">
        <v>8</v>
      </c>
      <c r="B10" s="22" t="s">
        <v>30</v>
      </c>
      <c r="C10" s="23" t="s">
        <v>15</v>
      </c>
      <c r="D10" s="24">
        <v>398895</v>
      </c>
      <c r="E10" s="22" t="s">
        <v>31</v>
      </c>
      <c r="F10" s="27">
        <v>-0.5391139878173904</v>
      </c>
      <c r="G10" s="23">
        <v>3</v>
      </c>
      <c r="H10" s="23">
        <v>462</v>
      </c>
      <c r="I10" s="8">
        <f t="shared" si="0"/>
        <v>863.4090909090909</v>
      </c>
      <c r="J10" s="26">
        <v>4120047</v>
      </c>
    </row>
    <row r="11" spans="1:10" ht="12.75">
      <c r="A11" s="21">
        <v>9</v>
      </c>
      <c r="B11" s="22" t="s">
        <v>32</v>
      </c>
      <c r="C11" s="23" t="s">
        <v>19</v>
      </c>
      <c r="D11" s="24">
        <v>208105</v>
      </c>
      <c r="E11" s="22" t="s">
        <v>33</v>
      </c>
      <c r="F11" s="25">
        <v>-0.5618962007355588</v>
      </c>
      <c r="G11" s="23">
        <v>4</v>
      </c>
      <c r="H11" s="23">
        <v>248</v>
      </c>
      <c r="I11" s="8">
        <f t="shared" si="0"/>
        <v>839.133064516129</v>
      </c>
      <c r="J11" s="26">
        <v>4876116</v>
      </c>
    </row>
    <row r="12" spans="1:10" ht="12.75">
      <c r="A12" s="21">
        <v>10</v>
      </c>
      <c r="B12" s="22" t="s">
        <v>34</v>
      </c>
      <c r="C12" s="23" t="s">
        <v>35</v>
      </c>
      <c r="D12" s="24">
        <v>187745</v>
      </c>
      <c r="E12" s="22" t="s">
        <v>13</v>
      </c>
      <c r="F12" s="25" t="s">
        <v>17</v>
      </c>
      <c r="G12" s="23">
        <v>1</v>
      </c>
      <c r="H12" s="23">
        <v>63</v>
      </c>
      <c r="I12" s="8">
        <f t="shared" si="0"/>
        <v>2980.0793650793653</v>
      </c>
      <c r="J12" s="26">
        <v>187745</v>
      </c>
    </row>
    <row r="13" spans="1:10" ht="12.75">
      <c r="A13" s="21">
        <v>11</v>
      </c>
      <c r="B13" s="22" t="s">
        <v>36</v>
      </c>
      <c r="C13" s="23" t="s">
        <v>29</v>
      </c>
      <c r="D13" s="24">
        <v>177828</v>
      </c>
      <c r="E13" s="22" t="s">
        <v>31</v>
      </c>
      <c r="F13" s="27">
        <v>-0.6031794203493613</v>
      </c>
      <c r="G13" s="23">
        <v>2</v>
      </c>
      <c r="H13" s="23">
        <v>221</v>
      </c>
      <c r="I13" s="8">
        <f t="shared" si="0"/>
        <v>804.6515837104073</v>
      </c>
      <c r="J13" s="26">
        <v>883088</v>
      </c>
    </row>
    <row r="14" spans="1:10" ht="12.75">
      <c r="A14" s="21">
        <v>12</v>
      </c>
      <c r="B14" s="22" t="s">
        <v>37</v>
      </c>
      <c r="C14" s="23" t="s">
        <v>38</v>
      </c>
      <c r="D14" s="24">
        <v>166226</v>
      </c>
      <c r="E14" s="22" t="s">
        <v>20</v>
      </c>
      <c r="F14" s="25" t="s">
        <v>17</v>
      </c>
      <c r="G14" s="23">
        <v>1</v>
      </c>
      <c r="H14" s="23">
        <v>93</v>
      </c>
      <c r="I14" s="8">
        <f t="shared" si="0"/>
        <v>1787.3763440860216</v>
      </c>
      <c r="J14" s="26">
        <v>166226</v>
      </c>
    </row>
    <row r="15" spans="1:10" ht="12.75">
      <c r="A15" s="21">
        <v>13</v>
      </c>
      <c r="B15" s="22" t="s">
        <v>39</v>
      </c>
      <c r="C15" s="23" t="s">
        <v>15</v>
      </c>
      <c r="D15" s="24">
        <v>150246</v>
      </c>
      <c r="E15" s="22" t="s">
        <v>40</v>
      </c>
      <c r="F15" s="25">
        <v>-0.5505734267407705</v>
      </c>
      <c r="G15" s="23">
        <v>5</v>
      </c>
      <c r="H15" s="23">
        <v>249</v>
      </c>
      <c r="I15" s="8">
        <f t="shared" si="0"/>
        <v>603.3975903614457</v>
      </c>
      <c r="J15" s="26">
        <v>5766935</v>
      </c>
    </row>
    <row r="16" spans="1:10" ht="12.75">
      <c r="A16" s="21">
        <v>14</v>
      </c>
      <c r="B16" s="22" t="s">
        <v>41</v>
      </c>
      <c r="C16" s="23" t="s">
        <v>42</v>
      </c>
      <c r="D16" s="24">
        <v>140932</v>
      </c>
      <c r="E16" s="22" t="s">
        <v>43</v>
      </c>
      <c r="F16" s="27">
        <v>-0.25731058869406864</v>
      </c>
      <c r="G16" s="23">
        <v>6</v>
      </c>
      <c r="H16" s="23">
        <v>1</v>
      </c>
      <c r="I16" s="8">
        <f t="shared" si="0"/>
        <v>140932</v>
      </c>
      <c r="J16" s="26">
        <v>1239881.000000001</v>
      </c>
    </row>
    <row r="17" spans="1:10" ht="12.75">
      <c r="A17" s="21">
        <v>15</v>
      </c>
      <c r="B17" s="22" t="s">
        <v>44</v>
      </c>
      <c r="C17" s="29" t="s">
        <v>15</v>
      </c>
      <c r="D17" s="24">
        <v>124509</v>
      </c>
      <c r="E17" s="22" t="s">
        <v>13</v>
      </c>
      <c r="F17" s="27">
        <v>-0.580669062349498</v>
      </c>
      <c r="G17" s="23">
        <v>6</v>
      </c>
      <c r="H17" s="23">
        <v>435</v>
      </c>
      <c r="I17" s="8">
        <f t="shared" si="0"/>
        <v>286.22758620689655</v>
      </c>
      <c r="J17" s="26">
        <v>15871522</v>
      </c>
    </row>
    <row r="18" spans="1:10" ht="12.75">
      <c r="A18" s="30"/>
      <c r="B18" s="31" t="s">
        <v>45</v>
      </c>
      <c r="C18" s="32"/>
      <c r="D18" s="33">
        <f>SUM(D3:D17)</f>
        <v>8512241</v>
      </c>
      <c r="E18" s="34"/>
      <c r="F18" s="35"/>
      <c r="G18" s="36"/>
      <c r="H18" s="37"/>
      <c r="I18" s="38"/>
      <c r="J18" s="33">
        <f>SUM(J3:J17)</f>
        <v>91350631</v>
      </c>
    </row>
    <row r="19" spans="1:10" ht="12.75">
      <c r="A19" s="39"/>
      <c r="B19" s="40"/>
      <c r="C19" s="41"/>
      <c r="D19" s="42"/>
      <c r="E19" s="43"/>
      <c r="F19" s="42"/>
      <c r="G19" s="42"/>
      <c r="H19" s="42"/>
      <c r="I19" s="44"/>
      <c r="J19" s="42"/>
    </row>
    <row r="20" spans="1:10" ht="12.75">
      <c r="A20" s="45"/>
      <c r="C20" s="29"/>
      <c r="D20" s="8"/>
      <c r="E20" s="46"/>
      <c r="F20" s="10"/>
      <c r="G20" s="47"/>
      <c r="H20" s="47"/>
      <c r="I20" s="48"/>
      <c r="J20" s="48"/>
    </row>
    <row r="21" spans="1:10" ht="12.75">
      <c r="A21" s="39"/>
      <c r="B21" s="6" t="s">
        <v>46</v>
      </c>
      <c r="C21" s="41"/>
      <c r="D21" s="49"/>
      <c r="E21" s="50"/>
      <c r="F21" s="51"/>
      <c r="G21" s="52"/>
      <c r="H21" s="53"/>
      <c r="I21" s="54"/>
      <c r="J21" s="42"/>
    </row>
    <row r="22" spans="1:10" ht="12.75">
      <c r="A22" s="55">
        <v>28</v>
      </c>
      <c r="B22" s="56" t="s">
        <v>47</v>
      </c>
      <c r="C22" s="57" t="s">
        <v>26</v>
      </c>
      <c r="D22" s="24">
        <v>24524</v>
      </c>
      <c r="E22" s="58" t="s">
        <v>31</v>
      </c>
      <c r="F22" s="59">
        <v>-0.47746876052943493</v>
      </c>
      <c r="G22" s="60">
        <v>7</v>
      </c>
      <c r="H22" s="60">
        <v>67</v>
      </c>
      <c r="I22" s="8">
        <f>D22/H22</f>
        <v>366.02985074626866</v>
      </c>
      <c r="J22" s="24">
        <v>8336734.812365205</v>
      </c>
    </row>
    <row r="23" spans="1:10" ht="12.75">
      <c r="A23" s="55">
        <v>29</v>
      </c>
      <c r="B23" s="61" t="s">
        <v>48</v>
      </c>
      <c r="C23" s="62" t="s">
        <v>19</v>
      </c>
      <c r="D23" s="24">
        <v>20268</v>
      </c>
      <c r="E23" s="58" t="s">
        <v>49</v>
      </c>
      <c r="F23" s="59">
        <v>-0.5720439189189189</v>
      </c>
      <c r="G23" s="60">
        <v>14</v>
      </c>
      <c r="H23" s="60">
        <v>65</v>
      </c>
      <c r="I23" s="8">
        <f>D23/H23</f>
        <v>311.81538461538463</v>
      </c>
      <c r="J23" s="24">
        <v>122904354</v>
      </c>
    </row>
    <row r="24" spans="1:10" ht="12.75">
      <c r="A24" s="55">
        <v>35</v>
      </c>
      <c r="B24" s="63" t="s">
        <v>50</v>
      </c>
      <c r="C24" s="2" t="s">
        <v>19</v>
      </c>
      <c r="D24" s="24">
        <v>11650</v>
      </c>
      <c r="E24" s="63" t="s">
        <v>40</v>
      </c>
      <c r="F24" s="25" t="s">
        <v>17</v>
      </c>
      <c r="G24" s="60">
        <v>1</v>
      </c>
      <c r="H24" s="60">
        <v>62</v>
      </c>
      <c r="I24" s="8">
        <f>D24/H24</f>
        <v>187.90322580645162</v>
      </c>
      <c r="J24" s="24">
        <v>11650</v>
      </c>
    </row>
    <row r="25" spans="1:10" ht="12.75">
      <c r="A25" s="55">
        <v>38</v>
      </c>
      <c r="B25" s="22" t="s">
        <v>51</v>
      </c>
      <c r="C25" s="29" t="s">
        <v>19</v>
      </c>
      <c r="D25" s="24">
        <v>8052</v>
      </c>
      <c r="E25" s="22" t="s">
        <v>13</v>
      </c>
      <c r="F25" s="59">
        <v>-0.9181973342002601</v>
      </c>
      <c r="G25" s="60">
        <v>3</v>
      </c>
      <c r="H25" s="60">
        <v>76</v>
      </c>
      <c r="I25" s="8">
        <f aca="true" t="shared" si="1" ref="I25">D25/H25</f>
        <v>105.94736842105263</v>
      </c>
      <c r="J25" s="24">
        <v>602074</v>
      </c>
    </row>
    <row r="26" spans="1:10" ht="12.75">
      <c r="A26" s="55">
        <v>39</v>
      </c>
      <c r="B26" s="63" t="s">
        <v>52</v>
      </c>
      <c r="C26" s="2" t="s">
        <v>53</v>
      </c>
      <c r="D26" s="24">
        <v>6957</v>
      </c>
      <c r="E26" s="63" t="s">
        <v>20</v>
      </c>
      <c r="F26" s="59">
        <v>-0.2969886822958771</v>
      </c>
      <c r="G26" s="60">
        <v>20</v>
      </c>
      <c r="H26" s="60">
        <v>14</v>
      </c>
      <c r="I26" s="8">
        <f>D26/H26</f>
        <v>496.92857142857144</v>
      </c>
      <c r="J26" s="24">
        <v>5842107</v>
      </c>
    </row>
    <row r="27" spans="1:10" ht="12.75">
      <c r="A27" s="55">
        <v>42</v>
      </c>
      <c r="B27" s="64" t="s">
        <v>54</v>
      </c>
      <c r="C27" s="57" t="s">
        <v>19</v>
      </c>
      <c r="D27" s="24">
        <v>5807</v>
      </c>
      <c r="E27" s="58" t="s">
        <v>55</v>
      </c>
      <c r="F27" s="59">
        <v>-0.8174932428185304</v>
      </c>
      <c r="G27" s="60">
        <v>4</v>
      </c>
      <c r="H27" s="60">
        <v>52</v>
      </c>
      <c r="I27" s="8">
        <f>D27/H27</f>
        <v>111.67307692307692</v>
      </c>
      <c r="J27" s="24">
        <v>939642</v>
      </c>
    </row>
    <row r="28" spans="1:10" ht="12.75">
      <c r="A28" s="55">
        <v>43</v>
      </c>
      <c r="B28" s="56" t="s">
        <v>56</v>
      </c>
      <c r="C28" s="57" t="s">
        <v>57</v>
      </c>
      <c r="D28" s="24">
        <v>5567</v>
      </c>
      <c r="E28" s="64" t="s">
        <v>27</v>
      </c>
      <c r="F28" s="59">
        <v>-0.13582738280037257</v>
      </c>
      <c r="G28" s="60">
        <v>8</v>
      </c>
      <c r="H28" s="60">
        <v>15</v>
      </c>
      <c r="I28" s="8">
        <f>D28/H28</f>
        <v>371.1333333333333</v>
      </c>
      <c r="J28" s="24">
        <v>916866</v>
      </c>
    </row>
    <row r="29" spans="1:10" ht="12.75">
      <c r="A29" s="55">
        <v>44</v>
      </c>
      <c r="B29" s="63" t="s">
        <v>58</v>
      </c>
      <c r="C29" s="2" t="s">
        <v>59</v>
      </c>
      <c r="D29" s="24">
        <v>5564</v>
      </c>
      <c r="E29" s="65" t="s">
        <v>40</v>
      </c>
      <c r="F29" s="59">
        <v>-0.5294316644113667</v>
      </c>
      <c r="G29" s="60">
        <v>23</v>
      </c>
      <c r="H29" s="60">
        <v>50</v>
      </c>
      <c r="I29" s="8">
        <f>D29/H29</f>
        <v>111.28</v>
      </c>
      <c r="J29" s="24">
        <v>9253461</v>
      </c>
    </row>
    <row r="30" spans="1:10" ht="12.75">
      <c r="A30" s="55">
        <v>48</v>
      </c>
      <c r="B30" s="22" t="s">
        <v>60</v>
      </c>
      <c r="C30" s="29" t="s">
        <v>26</v>
      </c>
      <c r="D30" s="24">
        <v>4310</v>
      </c>
      <c r="E30" s="66" t="s">
        <v>61</v>
      </c>
      <c r="F30" s="59">
        <v>2.937871174050388</v>
      </c>
      <c r="G30" s="60">
        <v>9</v>
      </c>
      <c r="H30" s="60">
        <v>7</v>
      </c>
      <c r="I30" s="8">
        <f>D30/H30</f>
        <v>615.7142857142857</v>
      </c>
      <c r="J30" s="24">
        <v>718309.3999393609</v>
      </c>
    </row>
    <row r="31" spans="1:10" ht="12.75">
      <c r="A31" s="55">
        <v>51</v>
      </c>
      <c r="B31" s="63" t="s">
        <v>62</v>
      </c>
      <c r="C31" s="2" t="s">
        <v>63</v>
      </c>
      <c r="D31" s="24">
        <v>3548</v>
      </c>
      <c r="E31" s="65" t="s">
        <v>31</v>
      </c>
      <c r="F31" s="59">
        <v>-0.3912033343114536</v>
      </c>
      <c r="G31" s="60">
        <v>12</v>
      </c>
      <c r="H31" s="60">
        <v>6</v>
      </c>
      <c r="I31" s="8">
        <f>D31/H31</f>
        <v>591.3333333333334</v>
      </c>
      <c r="J31" s="24">
        <v>7357247.255217917</v>
      </c>
    </row>
    <row r="32" spans="1:10" ht="12.75">
      <c r="A32" s="55">
        <v>56</v>
      </c>
      <c r="B32" s="22" t="s">
        <v>64</v>
      </c>
      <c r="C32" s="2" t="s">
        <v>26</v>
      </c>
      <c r="D32" s="24">
        <v>2705</v>
      </c>
      <c r="E32" s="63" t="s">
        <v>33</v>
      </c>
      <c r="F32" s="59">
        <v>-0.7232736572890026</v>
      </c>
      <c r="G32" s="60">
        <v>19</v>
      </c>
      <c r="H32" s="60">
        <v>6</v>
      </c>
      <c r="I32" s="8">
        <f>D32/H32</f>
        <v>450.8333333333333</v>
      </c>
      <c r="J32" s="24">
        <v>13212055</v>
      </c>
    </row>
    <row r="33" spans="1:10" ht="12.75">
      <c r="A33" s="55">
        <v>68</v>
      </c>
      <c r="B33" s="22" t="s">
        <v>65</v>
      </c>
      <c r="C33" s="29" t="s">
        <v>26</v>
      </c>
      <c r="D33" s="24">
        <v>1006</v>
      </c>
      <c r="E33" s="66" t="s">
        <v>61</v>
      </c>
      <c r="F33" s="59">
        <v>-0.8588169251280571</v>
      </c>
      <c r="G33" s="60">
        <v>4</v>
      </c>
      <c r="H33" s="60">
        <v>2</v>
      </c>
      <c r="I33" s="8">
        <f>D33/H33</f>
        <v>503</v>
      </c>
      <c r="J33" s="24">
        <v>583047.8977367341</v>
      </c>
    </row>
    <row r="34" spans="1:10" ht="12.75">
      <c r="A34" s="55">
        <v>71</v>
      </c>
      <c r="B34" s="22" t="s">
        <v>66</v>
      </c>
      <c r="C34" s="2" t="s">
        <v>19</v>
      </c>
      <c r="D34" s="24">
        <v>782</v>
      </c>
      <c r="E34" s="63" t="s">
        <v>27</v>
      </c>
      <c r="F34" s="59">
        <v>-0.8036162732295331</v>
      </c>
      <c r="G34" s="60">
        <v>17</v>
      </c>
      <c r="H34" s="60">
        <v>3</v>
      </c>
      <c r="I34" s="8">
        <f>D34/H34</f>
        <v>260.6666666666667</v>
      </c>
      <c r="J34" s="24">
        <v>2770480</v>
      </c>
    </row>
    <row r="35" spans="1:10" ht="12.75">
      <c r="A35" s="55">
        <v>81</v>
      </c>
      <c r="B35" s="22" t="s">
        <v>67</v>
      </c>
      <c r="C35" s="29" t="s">
        <v>26</v>
      </c>
      <c r="D35" s="24">
        <v>498</v>
      </c>
      <c r="E35" s="22" t="s">
        <v>68</v>
      </c>
      <c r="F35" s="59">
        <v>-0.5103244837759989</v>
      </c>
      <c r="G35" s="60">
        <v>4</v>
      </c>
      <c r="H35" s="60">
        <v>1</v>
      </c>
      <c r="I35" s="8">
        <f>D35/H35</f>
        <v>498</v>
      </c>
      <c r="J35" s="24">
        <v>38682.34000000091</v>
      </c>
    </row>
    <row r="36" spans="1:10" ht="12.75">
      <c r="A36" s="55">
        <v>89</v>
      </c>
      <c r="B36" s="63" t="s">
        <v>69</v>
      </c>
      <c r="C36" s="2" t="s">
        <v>26</v>
      </c>
      <c r="D36" s="24">
        <v>297</v>
      </c>
      <c r="E36" s="63" t="s">
        <v>43</v>
      </c>
      <c r="F36" s="59">
        <v>-0.9454345030314164</v>
      </c>
      <c r="G36" s="60">
        <v>2</v>
      </c>
      <c r="H36" s="60">
        <v>3</v>
      </c>
      <c r="I36" s="8">
        <f>D36/H36</f>
        <v>99</v>
      </c>
      <c r="J36" s="24">
        <v>9862</v>
      </c>
    </row>
    <row r="37" spans="1:10" ht="12.75">
      <c r="A37" s="55">
        <v>95</v>
      </c>
      <c r="B37" s="63" t="s">
        <v>70</v>
      </c>
      <c r="C37" s="2" t="s">
        <v>26</v>
      </c>
      <c r="D37" s="24">
        <v>179</v>
      </c>
      <c r="E37" s="63" t="s">
        <v>55</v>
      </c>
      <c r="F37" s="59">
        <v>-0.9743221919380288</v>
      </c>
      <c r="G37" s="60">
        <v>2</v>
      </c>
      <c r="H37" s="60">
        <v>2</v>
      </c>
      <c r="I37" s="8">
        <f>D37/H37</f>
        <v>89.5</v>
      </c>
      <c r="J37" s="24">
        <v>12205</v>
      </c>
    </row>
    <row r="38" spans="1:10" ht="12.75">
      <c r="A38" s="55">
        <v>100</v>
      </c>
      <c r="B38" s="56" t="s">
        <v>71</v>
      </c>
      <c r="C38" s="57" t="s">
        <v>19</v>
      </c>
      <c r="D38" s="24">
        <v>80</v>
      </c>
      <c r="E38" s="64" t="s">
        <v>20</v>
      </c>
      <c r="F38" s="59">
        <v>-0.8961038961038964</v>
      </c>
      <c r="G38" s="60">
        <v>6</v>
      </c>
      <c r="H38" s="60">
        <v>4</v>
      </c>
      <c r="I38" s="8">
        <f>D38/H38</f>
        <v>20</v>
      </c>
      <c r="J38" s="24">
        <v>732832</v>
      </c>
    </row>
    <row r="39" spans="1:10" ht="12.75">
      <c r="A39" s="55">
        <v>101</v>
      </c>
      <c r="B39" s="56" t="s">
        <v>72</v>
      </c>
      <c r="C39" s="57" t="s">
        <v>73</v>
      </c>
      <c r="D39" s="24">
        <v>40</v>
      </c>
      <c r="E39" s="64" t="s">
        <v>74</v>
      </c>
      <c r="F39" s="59">
        <v>-0.9056603773584906</v>
      </c>
      <c r="G39" s="60">
        <v>16</v>
      </c>
      <c r="H39" s="60">
        <v>1</v>
      </c>
      <c r="I39" s="8">
        <f>D39/H39</f>
        <v>40</v>
      </c>
      <c r="J39" s="24">
        <v>494253</v>
      </c>
    </row>
    <row r="40" spans="1:10" ht="12.75">
      <c r="A40" s="55"/>
      <c r="B40" s="56"/>
      <c r="C40" s="57"/>
      <c r="D40" s="67"/>
      <c r="E40" s="64"/>
      <c r="F40" s="59"/>
      <c r="G40" s="60"/>
      <c r="H40" s="60"/>
      <c r="I40" s="8"/>
      <c r="J40" s="24"/>
    </row>
    <row r="41" spans="1:10" ht="12.75">
      <c r="A41" s="55"/>
      <c r="B41" s="6" t="s">
        <v>75</v>
      </c>
      <c r="C41" s="7"/>
      <c r="D41" s="67"/>
      <c r="E41" s="68"/>
      <c r="F41" s="27"/>
      <c r="G41" s="69"/>
      <c r="H41" s="60"/>
      <c r="I41" s="8"/>
      <c r="J41" s="24"/>
    </row>
    <row r="42" spans="1:10" ht="12.75">
      <c r="A42" s="55">
        <v>16</v>
      </c>
      <c r="B42" s="63" t="s">
        <v>76</v>
      </c>
      <c r="C42" s="2" t="s">
        <v>15</v>
      </c>
      <c r="D42" s="24">
        <v>87287</v>
      </c>
      <c r="E42" s="63" t="s">
        <v>77</v>
      </c>
      <c r="F42" s="25" t="s">
        <v>17</v>
      </c>
      <c r="G42" s="69">
        <v>1</v>
      </c>
      <c r="H42" s="60">
        <v>244</v>
      </c>
      <c r="I42" s="8">
        <f>D42/H42</f>
        <v>357.7336065573771</v>
      </c>
      <c r="J42" s="24">
        <v>87287</v>
      </c>
    </row>
    <row r="43" spans="1:10" ht="12.75">
      <c r="A43" s="55">
        <v>19</v>
      </c>
      <c r="B43" s="63" t="s">
        <v>78</v>
      </c>
      <c r="C43" s="2" t="s">
        <v>15</v>
      </c>
      <c r="D43" s="24">
        <v>69909</v>
      </c>
      <c r="E43" s="63" t="s">
        <v>33</v>
      </c>
      <c r="F43" s="25" t="s">
        <v>17</v>
      </c>
      <c r="G43" s="69">
        <v>1</v>
      </c>
      <c r="H43" s="60">
        <v>162</v>
      </c>
      <c r="I43" s="8">
        <f>D43/H43</f>
        <v>431.537037037037</v>
      </c>
      <c r="J43" s="24">
        <v>69909</v>
      </c>
    </row>
    <row r="44" spans="1:10" ht="12.75">
      <c r="A44" s="55">
        <v>21</v>
      </c>
      <c r="B44" s="63" t="s">
        <v>79</v>
      </c>
      <c r="C44" s="2" t="s">
        <v>42</v>
      </c>
      <c r="D44" s="24">
        <v>41318</v>
      </c>
      <c r="E44" s="63" t="s">
        <v>80</v>
      </c>
      <c r="F44" s="25" t="s">
        <v>17</v>
      </c>
      <c r="G44" s="69">
        <v>1</v>
      </c>
      <c r="H44" s="60">
        <v>33</v>
      </c>
      <c r="I44" s="8">
        <f>D44/H44</f>
        <v>1252.060606060606</v>
      </c>
      <c r="J44" s="24">
        <v>41318</v>
      </c>
    </row>
    <row r="45" spans="1:10" ht="12.75">
      <c r="A45" s="55">
        <v>32</v>
      </c>
      <c r="B45" s="63" t="s">
        <v>81</v>
      </c>
      <c r="C45" s="2" t="s">
        <v>82</v>
      </c>
      <c r="D45" s="24">
        <v>13260</v>
      </c>
      <c r="E45" s="63" t="s">
        <v>83</v>
      </c>
      <c r="F45" s="25" t="s">
        <v>17</v>
      </c>
      <c r="G45" s="69">
        <v>1</v>
      </c>
      <c r="H45" s="60">
        <v>12</v>
      </c>
      <c r="I45" s="8">
        <f>D45/H45</f>
        <v>1105</v>
      </c>
      <c r="J45" s="24">
        <v>13260</v>
      </c>
    </row>
    <row r="46" spans="1:10" ht="12.75">
      <c r="A46" s="55">
        <v>50</v>
      </c>
      <c r="B46" s="63" t="s">
        <v>84</v>
      </c>
      <c r="C46" s="2" t="s">
        <v>15</v>
      </c>
      <c r="D46" s="24">
        <v>3804</v>
      </c>
      <c r="E46" s="63" t="s">
        <v>33</v>
      </c>
      <c r="F46" s="25" t="s">
        <v>17</v>
      </c>
      <c r="G46" s="69">
        <v>1</v>
      </c>
      <c r="H46" s="60">
        <v>68</v>
      </c>
      <c r="I46" s="8">
        <f>D46/H46</f>
        <v>55.94117647058823</v>
      </c>
      <c r="J46" s="24">
        <v>3804</v>
      </c>
    </row>
    <row r="47" spans="1:10" ht="12.75">
      <c r="A47" s="55">
        <v>55</v>
      </c>
      <c r="B47" s="63" t="s">
        <v>85</v>
      </c>
      <c r="C47" s="2" t="s">
        <v>86</v>
      </c>
      <c r="D47" s="24">
        <v>2718</v>
      </c>
      <c r="E47" s="63" t="s">
        <v>87</v>
      </c>
      <c r="F47" s="25" t="s">
        <v>17</v>
      </c>
      <c r="G47" s="69">
        <v>1</v>
      </c>
      <c r="H47" s="60">
        <v>1</v>
      </c>
      <c r="I47" s="8">
        <f>D47/H47</f>
        <v>2718</v>
      </c>
      <c r="J47" s="24">
        <v>2718</v>
      </c>
    </row>
    <row r="48" spans="1:10" ht="12.75">
      <c r="A48" s="55">
        <v>72</v>
      </c>
      <c r="B48" s="63" t="s">
        <v>88</v>
      </c>
      <c r="C48" s="2" t="s">
        <v>35</v>
      </c>
      <c r="D48" s="24">
        <v>699</v>
      </c>
      <c r="E48" s="63" t="s">
        <v>89</v>
      </c>
      <c r="F48" s="25" t="s">
        <v>17</v>
      </c>
      <c r="G48" s="69">
        <v>1</v>
      </c>
      <c r="H48" s="60">
        <v>7</v>
      </c>
      <c r="I48" s="8">
        <f>D48/H48</f>
        <v>99.85714285714286</v>
      </c>
      <c r="J48" s="24">
        <v>699</v>
      </c>
    </row>
    <row r="49" spans="1:11" ht="12.75">
      <c r="A49" s="70"/>
      <c r="G49" s="69"/>
      <c r="H49" s="70"/>
      <c r="I49" s="71"/>
      <c r="J49" s="71"/>
      <c r="K49" s="70"/>
    </row>
    <row r="50" spans="1:11" ht="12.75">
      <c r="A50" s="70"/>
      <c r="B50" s="63"/>
      <c r="D50" s="26"/>
      <c r="F50" s="27"/>
      <c r="G50" s="72"/>
      <c r="H50" s="70"/>
      <c r="I50" s="71"/>
      <c r="J50" s="71"/>
      <c r="K50" s="70"/>
    </row>
    <row r="51" spans="1:11" ht="12.75">
      <c r="A51" s="70"/>
      <c r="B51" s="73" t="s">
        <v>90</v>
      </c>
      <c r="C51" s="74"/>
      <c r="D51" s="74"/>
      <c r="E51" s="74"/>
      <c r="F51" s="23"/>
      <c r="G51" s="75"/>
      <c r="H51" s="72"/>
      <c r="I51" s="8"/>
      <c r="J51" s="8"/>
      <c r="K51" s="70"/>
    </row>
    <row r="52" spans="1:10" ht="12.75">
      <c r="A52" s="70"/>
      <c r="B52" s="76" t="s">
        <v>91</v>
      </c>
      <c r="C52" s="23"/>
      <c r="D52" s="74"/>
      <c r="E52" s="74"/>
      <c r="F52" s="23"/>
      <c r="G52" s="75"/>
      <c r="H52" s="47"/>
      <c r="I52" s="48"/>
      <c r="J52" s="77"/>
    </row>
    <row r="53" spans="1:10" ht="12.75">
      <c r="A53" s="70"/>
      <c r="B53" s="76"/>
      <c r="C53" s="74"/>
      <c r="D53" s="74"/>
      <c r="E53" s="74"/>
      <c r="F53" s="23"/>
      <c r="G53" s="75"/>
      <c r="H53" s="78"/>
      <c r="I53" s="79"/>
      <c r="J53" s="75"/>
    </row>
    <row r="54" spans="1:10" ht="12.75">
      <c r="A54" s="70"/>
      <c r="B54" s="76" t="s">
        <v>92</v>
      </c>
      <c r="C54" s="74"/>
      <c r="D54" s="74"/>
      <c r="E54" s="74"/>
      <c r="F54" s="23"/>
      <c r="G54" s="75"/>
      <c r="H54" s="78"/>
      <c r="I54" s="79"/>
      <c r="J54" s="75"/>
    </row>
    <row r="55" spans="1:10" ht="12.75">
      <c r="A55" s="70"/>
      <c r="B55" s="76"/>
      <c r="C55" s="74"/>
      <c r="D55" s="74"/>
      <c r="E55" s="74"/>
      <c r="F55" s="23"/>
      <c r="G55" s="80"/>
      <c r="H55" s="78"/>
      <c r="I55" s="79"/>
      <c r="J55" s="75"/>
    </row>
    <row r="56" spans="1:10" ht="12.75">
      <c r="A56" s="69"/>
      <c r="B56" s="76" t="s">
        <v>93</v>
      </c>
      <c r="C56" s="74"/>
      <c r="E56" s="74"/>
      <c r="G56" s="80"/>
      <c r="H56" s="78"/>
      <c r="I56" s="79"/>
      <c r="J56" s="75"/>
    </row>
    <row r="57" spans="1:10" ht="12.75">
      <c r="A57" s="69"/>
      <c r="B57" s="76"/>
      <c r="C57" s="23"/>
      <c r="D57" s="74"/>
      <c r="E57" s="74"/>
      <c r="F57" s="23"/>
      <c r="G57" s="80"/>
      <c r="H57" s="75"/>
      <c r="I57" s="81"/>
      <c r="J57" s="80"/>
    </row>
    <row r="58" spans="1:10" ht="12.75">
      <c r="A58" s="69"/>
      <c r="B58" s="76" t="s">
        <v>94</v>
      </c>
      <c r="C58" s="74"/>
      <c r="D58" s="74"/>
      <c r="E58" s="74"/>
      <c r="F58" s="23"/>
      <c r="G58" s="80"/>
      <c r="H58" s="75"/>
      <c r="I58" s="81"/>
      <c r="J58" s="80"/>
    </row>
    <row r="59" spans="1:10" ht="12.75">
      <c r="A59" s="69"/>
      <c r="B59" s="76"/>
      <c r="C59" s="74"/>
      <c r="D59" s="74"/>
      <c r="E59" s="74"/>
      <c r="F59" s="23"/>
      <c r="G59" s="80"/>
      <c r="H59" s="75"/>
      <c r="I59" s="81"/>
      <c r="J59" s="80"/>
    </row>
    <row r="60" spans="1:10" ht="12.75">
      <c r="A60" s="69"/>
      <c r="B60" s="76" t="s">
        <v>95</v>
      </c>
      <c r="C60" s="21"/>
      <c r="D60" s="74"/>
      <c r="E60" s="74"/>
      <c r="F60" s="23"/>
      <c r="G60" s="47"/>
      <c r="H60" s="75"/>
      <c r="I60" s="81"/>
      <c r="J60" s="80"/>
    </row>
    <row r="61" spans="1:10" ht="12.75">
      <c r="A61" s="69"/>
      <c r="B61" s="76"/>
      <c r="C61" s="21"/>
      <c r="D61" s="74"/>
      <c r="E61" s="74"/>
      <c r="F61" s="23"/>
      <c r="G61" s="47"/>
      <c r="H61" s="75"/>
      <c r="I61" s="81"/>
      <c r="J61" s="80"/>
    </row>
    <row r="62" spans="1:10" ht="12.75">
      <c r="A62" s="69"/>
      <c r="B62" s="82" t="s">
        <v>96</v>
      </c>
      <c r="C62" s="21"/>
      <c r="D62" s="83"/>
      <c r="E62" s="74"/>
      <c r="F62" s="10"/>
      <c r="G62" s="47"/>
      <c r="H62" s="47"/>
      <c r="I62" s="84"/>
      <c r="J62" s="84"/>
    </row>
    <row r="63" spans="1:10" ht="12.75">
      <c r="A63" s="85"/>
      <c r="B63" s="76"/>
      <c r="C63" s="21"/>
      <c r="D63" s="83"/>
      <c r="E63" s="74"/>
      <c r="F63" s="10"/>
      <c r="G63" s="47"/>
      <c r="H63" s="47"/>
      <c r="I63" s="84"/>
      <c r="J63" s="84"/>
    </row>
    <row r="64" spans="1:10" ht="12.75">
      <c r="A64" s="85"/>
      <c r="B64" s="66"/>
      <c r="D64" s="8"/>
      <c r="E64" s="74"/>
      <c r="F64" s="10"/>
      <c r="G64" s="47"/>
      <c r="H64" s="47"/>
      <c r="I64" s="84"/>
      <c r="J64" s="84"/>
    </row>
    <row r="65" spans="1:10" ht="12.75">
      <c r="A65" s="86"/>
      <c r="B65" s="87" t="s">
        <v>97</v>
      </c>
      <c r="D65" s="8"/>
      <c r="E65" s="74"/>
      <c r="F65" s="10"/>
      <c r="G65" s="47"/>
      <c r="H65" s="47"/>
      <c r="I65" s="84"/>
      <c r="J65" s="84"/>
    </row>
    <row r="66" spans="1:10" ht="12.75">
      <c r="A66" s="86"/>
      <c r="B66" s="88" t="s">
        <v>98</v>
      </c>
      <c r="D66" s="8"/>
      <c r="E66" s="74"/>
      <c r="F66" s="10"/>
      <c r="G66" s="47"/>
      <c r="H66" s="47"/>
      <c r="I66" s="48"/>
      <c r="J66" s="48"/>
    </row>
    <row r="67" spans="1:10" ht="12.75">
      <c r="A67" s="57"/>
      <c r="B67" s="88" t="s">
        <v>99</v>
      </c>
      <c r="D67" s="8"/>
      <c r="E67" s="46"/>
      <c r="F67" s="10"/>
      <c r="G67" s="47"/>
      <c r="H67" s="47"/>
      <c r="I67" s="48"/>
      <c r="J67" s="48"/>
    </row>
    <row r="68" spans="1:10" ht="12.75">
      <c r="A68" s="57"/>
      <c r="B68" s="89"/>
      <c r="D68" s="8"/>
      <c r="E68" s="46"/>
      <c r="F68" s="10"/>
      <c r="G68" s="47"/>
      <c r="H68" s="47"/>
      <c r="I68" s="48"/>
      <c r="J68" s="48"/>
    </row>
    <row r="69" spans="1:10" ht="12.75">
      <c r="A69" s="57"/>
      <c r="B69" s="87" t="s">
        <v>100</v>
      </c>
      <c r="D69" s="90"/>
      <c r="E69" s="91"/>
      <c r="F69" s="10"/>
      <c r="G69" s="47"/>
      <c r="H69" s="47"/>
      <c r="I69" s="48"/>
      <c r="J69" s="48"/>
    </row>
    <row r="70" spans="1:10" ht="12.75">
      <c r="A70" s="57"/>
      <c r="B70" s="92" t="s">
        <v>101</v>
      </c>
      <c r="D70" s="90"/>
      <c r="E70" s="91"/>
      <c r="F70" s="10"/>
      <c r="G70" s="47"/>
      <c r="H70" s="47"/>
      <c r="I70" s="48"/>
      <c r="J70" s="48"/>
    </row>
    <row r="71" spans="1:10" ht="12.75">
      <c r="A71" s="57"/>
      <c r="B71" s="92" t="s">
        <v>102</v>
      </c>
      <c r="E71" s="93"/>
      <c r="H71" s="47"/>
      <c r="I71" s="48"/>
      <c r="J71" s="48"/>
    </row>
    <row r="72" spans="1:4" ht="12.75">
      <c r="A72" s="57"/>
      <c r="B72" s="92" t="s">
        <v>103</v>
      </c>
      <c r="D72" s="27"/>
    </row>
    <row r="73" spans="1:4" ht="12.75">
      <c r="A73" s="57"/>
      <c r="B73" s="88"/>
      <c r="D73" s="27"/>
    </row>
    <row r="74" spans="1:2" ht="12.75">
      <c r="A74" s="57"/>
      <c r="B74" s="93"/>
    </row>
    <row r="75" spans="1:4" ht="12.75">
      <c r="A75" s="57"/>
      <c r="B75" s="94" t="s">
        <v>104</v>
      </c>
      <c r="D75" s="25"/>
    </row>
    <row r="76" spans="1:5" ht="12.75">
      <c r="A76" s="95"/>
      <c r="B76" s="1" t="s">
        <v>105</v>
      </c>
      <c r="C76" s="2" t="s">
        <v>15</v>
      </c>
      <c r="D76" s="25" t="s">
        <v>17</v>
      </c>
      <c r="E76" s="63" t="s">
        <v>106</v>
      </c>
    </row>
    <row r="77" spans="1:5" ht="12.75">
      <c r="A77" s="96"/>
      <c r="B77" s="1" t="s">
        <v>107</v>
      </c>
      <c r="C77" s="2" t="s">
        <v>35</v>
      </c>
      <c r="D77" s="25" t="s">
        <v>17</v>
      </c>
      <c r="E77" s="63" t="s">
        <v>108</v>
      </c>
    </row>
    <row r="78" spans="1:5" ht="12.75">
      <c r="A78" s="96"/>
      <c r="B78" s="1" t="s">
        <v>109</v>
      </c>
      <c r="C78" s="2" t="s">
        <v>15</v>
      </c>
      <c r="D78" s="25" t="s">
        <v>17</v>
      </c>
      <c r="E78" s="63" t="s">
        <v>40</v>
      </c>
    </row>
    <row r="79" spans="1:5" ht="12.75">
      <c r="A79" s="5"/>
      <c r="B79" s="1" t="s">
        <v>110</v>
      </c>
      <c r="C79" s="2" t="s">
        <v>111</v>
      </c>
      <c r="D79" s="25" t="s">
        <v>17</v>
      </c>
      <c r="E79" s="63" t="s">
        <v>112</v>
      </c>
    </row>
    <row r="80" spans="1:5" ht="12.75">
      <c r="A80" s="5"/>
      <c r="B80" s="1" t="s">
        <v>113</v>
      </c>
      <c r="C80" s="2" t="s">
        <v>114</v>
      </c>
      <c r="D80" s="25" t="s">
        <v>17</v>
      </c>
      <c r="E80" s="63" t="s">
        <v>115</v>
      </c>
    </row>
    <row r="81" spans="1:5" ht="12.75">
      <c r="A81" s="5"/>
      <c r="B81" s="1" t="s">
        <v>116</v>
      </c>
      <c r="C81" s="2" t="s">
        <v>63</v>
      </c>
      <c r="D81" s="25" t="s">
        <v>17</v>
      </c>
      <c r="E81" s="63" t="s">
        <v>117</v>
      </c>
    </row>
    <row r="82" spans="1:5" ht="12.75">
      <c r="A82" s="97"/>
      <c r="B82" s="1" t="s">
        <v>118</v>
      </c>
      <c r="C82" s="2" t="s">
        <v>15</v>
      </c>
      <c r="D82" s="25" t="s">
        <v>17</v>
      </c>
      <c r="E82" s="63" t="s">
        <v>77</v>
      </c>
    </row>
    <row r="83" spans="1:5" ht="12.75">
      <c r="A83" s="97"/>
      <c r="B83" s="1" t="s">
        <v>119</v>
      </c>
      <c r="C83" s="2" t="s">
        <v>15</v>
      </c>
      <c r="D83" s="25" t="s">
        <v>17</v>
      </c>
      <c r="E83" s="63" t="s">
        <v>31</v>
      </c>
    </row>
    <row r="84" spans="1:5" ht="12.75">
      <c r="A84" s="97"/>
      <c r="B84" s="1" t="s">
        <v>120</v>
      </c>
      <c r="C84" s="2" t="s">
        <v>26</v>
      </c>
      <c r="D84" s="25" t="s">
        <v>17</v>
      </c>
      <c r="E84" s="63" t="s">
        <v>121</v>
      </c>
    </row>
    <row r="85" spans="1:5" ht="12.75">
      <c r="A85" s="97"/>
      <c r="B85" s="1" t="s">
        <v>122</v>
      </c>
      <c r="C85" s="2" t="s">
        <v>35</v>
      </c>
      <c r="D85" s="25" t="s">
        <v>17</v>
      </c>
      <c r="E85" s="63" t="s">
        <v>123</v>
      </c>
    </row>
    <row r="86" spans="1:5" ht="12.75">
      <c r="A86" s="2"/>
      <c r="B86" s="1" t="s">
        <v>124</v>
      </c>
      <c r="C86" s="2" t="s">
        <v>35</v>
      </c>
      <c r="D86" s="25" t="s">
        <v>17</v>
      </c>
      <c r="E86" s="63" t="s">
        <v>125</v>
      </c>
    </row>
    <row r="87" spans="1:5" ht="12.75">
      <c r="A87" s="2"/>
      <c r="B87" s="1" t="s">
        <v>126</v>
      </c>
      <c r="C87" s="98" t="s">
        <v>127</v>
      </c>
      <c r="D87" s="25" t="s">
        <v>17</v>
      </c>
      <c r="E87" s="63" t="s">
        <v>128</v>
      </c>
    </row>
    <row r="88" spans="2:5" ht="12.75">
      <c r="B88" s="1" t="s">
        <v>129</v>
      </c>
      <c r="C88" s="2" t="s">
        <v>35</v>
      </c>
      <c r="D88" s="25" t="s">
        <v>17</v>
      </c>
      <c r="E88" s="63" t="s">
        <v>130</v>
      </c>
    </row>
    <row r="89" spans="2:5" ht="12.75">
      <c r="B89" s="1" t="s">
        <v>131</v>
      </c>
      <c r="C89" s="2" t="s">
        <v>29</v>
      </c>
      <c r="D89" s="25" t="s">
        <v>17</v>
      </c>
      <c r="E89" s="63" t="s">
        <v>132</v>
      </c>
    </row>
    <row r="90" spans="2:5" ht="12.75">
      <c r="B90" s="1" t="s">
        <v>133</v>
      </c>
      <c r="C90" s="2" t="s">
        <v>15</v>
      </c>
      <c r="D90" s="25" t="s">
        <v>17</v>
      </c>
      <c r="E90" s="63" t="s">
        <v>49</v>
      </c>
    </row>
    <row r="95" ht="12.75">
      <c r="F95" s="99"/>
    </row>
    <row r="96" ht="12.75">
      <c r="F96" s="99"/>
    </row>
    <row r="97" ht="12.75">
      <c r="F97" s="9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