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>
    <definedName name="_xlnm._FilterDatabase" localSheetId="0" hidden="1">'BFI Weekend Box Office'!$N$2:$W$103</definedName>
    <definedName name="_xlnm._FilterDatabase">'BFI Weekend Box Office'!$N$2:$W$103</definedName>
    <definedName name="_xlnm._FilterDatabase_1">'BFI Weekend Box Office'!$N$2:$W$103</definedName>
  </definedNames>
  <calcPr fullCalcOnLoad="1"/>
</workbook>
</file>

<file path=xl/sharedStrings.xml><?xml version="1.0" encoding="utf-8"?>
<sst xmlns="http://schemas.openxmlformats.org/spreadsheetml/2006/main" count="494" uniqueCount="275">
  <si>
    <t>BFI: Weekend 20-22 May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</si>
  <si>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</si>
  <si>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</si>
  <si>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</si>
  <si>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</si>
  <si>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</si>
  <si>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</si>
  <si>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</si>
  <si>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</si>
  <si>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</si>
  <si>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</si>
  <si>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Title</t>
  </si>
  <si>
    <t>CoO</t>
  </si>
  <si>
    <t>Dist</t>
  </si>
  <si>
    <t>Wk</t>
  </si>
  <si>
    <t>%</t>
  </si>
  <si>
    <t>Locs</t>
  </si>
  <si>
    <t>Weekend Loc Avg</t>
  </si>
  <si>
    <t>Running  Total</t>
  </si>
  <si>
    <t>X-Men: Apocalypse</t>
  </si>
  <si>
    <t>USA</t>
  </si>
  <si>
    <t>20th Century Fox</t>
  </si>
  <si>
    <t>20TH FOX</t>
  </si>
  <si>
    <t>Angry Birds</t>
  </si>
  <si>
    <t>Sony Picture</t>
  </si>
  <si>
    <t>SONY</t>
  </si>
  <si>
    <t>The Jungle Book</t>
  </si>
  <si>
    <t>UK/USA</t>
  </si>
  <si>
    <t>Disney</t>
  </si>
  <si>
    <t>Jungle Book, The</t>
  </si>
  <si>
    <t>DISNEY</t>
  </si>
  <si>
    <t>Captain America: Civil War</t>
  </si>
  <si>
    <t>Bad Neighbours 2</t>
  </si>
  <si>
    <t>Universal</t>
  </si>
  <si>
    <t>UNIVERSAL</t>
  </si>
  <si>
    <t>A Hologram For The King</t>
  </si>
  <si>
    <t>UK/USA/Ger</t>
  </si>
  <si>
    <t>Icon</t>
  </si>
  <si>
    <t>Hologram For The King, A</t>
  </si>
  <si>
    <t>ICON</t>
  </si>
  <si>
    <t>Florence Foster Jenkins</t>
  </si>
  <si>
    <t>Our Kind of Traitor</t>
  </si>
  <si>
    <t>UK</t>
  </si>
  <si>
    <t>StudioCanal</t>
  </si>
  <si>
    <t>Our Kind Of Traitor</t>
  </si>
  <si>
    <t>STUDIOCANAL</t>
  </si>
  <si>
    <t>28 Days Later (Secret Cinema 2016)</t>
  </si>
  <si>
    <t>Thomas &amp; Friends: The Great Race</t>
  </si>
  <si>
    <t>National Amusements</t>
  </si>
  <si>
    <t>NAT AMU UK</t>
  </si>
  <si>
    <t>Sing Street</t>
  </si>
  <si>
    <t>Ire</t>
  </si>
  <si>
    <t>Lionsgate</t>
  </si>
  <si>
    <t>LIONSGATE</t>
  </si>
  <si>
    <t>Planeta Singli</t>
  </si>
  <si>
    <t>Pol</t>
  </si>
  <si>
    <t>Phoenix</t>
  </si>
  <si>
    <t>PHNX</t>
  </si>
  <si>
    <t>Zootropolis</t>
  </si>
  <si>
    <t>Eye in the Sky</t>
  </si>
  <si>
    <t>eOne Films</t>
  </si>
  <si>
    <t>Eye In The Sky</t>
  </si>
  <si>
    <t>eONE</t>
  </si>
  <si>
    <t>Everybody Wants Some!!</t>
  </si>
  <si>
    <t>Total</t>
  </si>
  <si>
    <t>Mustang</t>
  </si>
  <si>
    <t>CURZON ART EYE</t>
  </si>
  <si>
    <t>Alvin And The Chipmunks: The Road Chip</t>
  </si>
  <si>
    <t>Green Room</t>
  </si>
  <si>
    <t>ALTITUDE</t>
  </si>
  <si>
    <t>Other UK films</t>
  </si>
  <si>
    <t>Robinson Crusoe</t>
  </si>
  <si>
    <t>Frankenstein - Royal Ballet, London 2015/2016 (Ballet)</t>
  </si>
  <si>
    <t>Royal Opera House</t>
  </si>
  <si>
    <t>Sarbjit</t>
  </si>
  <si>
    <t>GRND SHWBZ</t>
  </si>
  <si>
    <t>Bastille Day</t>
  </si>
  <si>
    <t>UK/Fra/USA</t>
  </si>
  <si>
    <t>Norm Of The North</t>
  </si>
  <si>
    <t>SIGNATURE</t>
  </si>
  <si>
    <t>Eddie the Eagle</t>
  </si>
  <si>
    <t>UK/Ger/USA</t>
  </si>
  <si>
    <t>Kaptaan</t>
  </si>
  <si>
    <t>UTV</t>
  </si>
  <si>
    <t>Pan</t>
  </si>
  <si>
    <t>UK/USA/Aus</t>
  </si>
  <si>
    <t>Warner Bros</t>
  </si>
  <si>
    <t>Mirror (Re: 2016)</t>
  </si>
  <si>
    <t>The Man Who Knew Infinity</t>
  </si>
  <si>
    <t>UK/USA/Ind</t>
  </si>
  <si>
    <t>Darkness, The</t>
  </si>
  <si>
    <t>Chicken</t>
  </si>
  <si>
    <t>Independent</t>
  </si>
  <si>
    <t>Heart Of A Dog</t>
  </si>
  <si>
    <t>DOGWOOF</t>
  </si>
  <si>
    <t>Departure</t>
  </si>
  <si>
    <t>UK/Fra</t>
  </si>
  <si>
    <t>Peccadillo</t>
  </si>
  <si>
    <t>Whiskey Tango Foxtrot</t>
  </si>
  <si>
    <t>PARAMOUNT</t>
  </si>
  <si>
    <t>The Silent Storm</t>
  </si>
  <si>
    <t>Sony Pictures</t>
  </si>
  <si>
    <t>R.O.H.</t>
  </si>
  <si>
    <t>Romeo and Juliet (1968) (Re: 2016)</t>
  </si>
  <si>
    <t>UK/Ita</t>
  </si>
  <si>
    <t>Park Circus</t>
  </si>
  <si>
    <t>Friend Request</t>
  </si>
  <si>
    <t>WARNER</t>
  </si>
  <si>
    <t>The Huntsman: Winter's War</t>
  </si>
  <si>
    <t>Goosebumps</t>
  </si>
  <si>
    <t>Golden Years</t>
  </si>
  <si>
    <t>Content Media Corporation</t>
  </si>
  <si>
    <t>Son Of Saul</t>
  </si>
  <si>
    <t>The Call-Up</t>
  </si>
  <si>
    <t>Altitude</t>
  </si>
  <si>
    <t>I Saw the Light</t>
  </si>
  <si>
    <t>Stalker (1979) (Re: 2016)</t>
  </si>
  <si>
    <t>High-Rise</t>
  </si>
  <si>
    <t>Eddie The Eagle</t>
  </si>
  <si>
    <t>Matthew Bourne's The Car Man 2015 (Dance)</t>
  </si>
  <si>
    <t>More2Screen</t>
  </si>
  <si>
    <t>Ivan's Childhood (Re: 2016)</t>
  </si>
  <si>
    <t>Star Wars: The Force Awakens</t>
  </si>
  <si>
    <t>London Has Fallen</t>
  </si>
  <si>
    <t>This Time</t>
  </si>
  <si>
    <t>ABS-CBN</t>
  </si>
  <si>
    <t>Iona</t>
  </si>
  <si>
    <t>UK/Ger</t>
  </si>
  <si>
    <t>Verve</t>
  </si>
  <si>
    <t>Hotel Transylvania 2</t>
  </si>
  <si>
    <t>A View From The Bridge - NT Live 2015 (Theatre)</t>
  </si>
  <si>
    <t>National theatre/Picture House</t>
  </si>
  <si>
    <t>Kung Fu Panda 3</t>
  </si>
  <si>
    <t>Globe on Screen: Measure for Measure - Shakespeare's Globe 2015 (Theatre)</t>
  </si>
  <si>
    <t>Arts Alliance</t>
  </si>
  <si>
    <t>Miles Ahead</t>
  </si>
  <si>
    <t>Dad's Army</t>
  </si>
  <si>
    <t>Man Who Knew Infinity, The</t>
  </si>
  <si>
    <t>Andrei Rublev (Re: 2016)</t>
  </si>
  <si>
    <t>Other openers</t>
  </si>
  <si>
    <t>INDP</t>
  </si>
  <si>
    <t xml:space="preserve"> - </t>
  </si>
  <si>
    <t>Azhar</t>
  </si>
  <si>
    <t>Grave Of The Fireflies (25th Anniversary)</t>
  </si>
  <si>
    <t>Ind</t>
  </si>
  <si>
    <t>Grand Showbiz</t>
  </si>
  <si>
    <t>PECCADILLO</t>
  </si>
  <si>
    <t>Batman V Superman: Dawn Of Justice</t>
  </si>
  <si>
    <t>Rus</t>
  </si>
  <si>
    <t>Curzon Artificial Eye</t>
  </si>
  <si>
    <t>Ratchet And Clank</t>
  </si>
  <si>
    <t>Heart of a Dog</t>
  </si>
  <si>
    <t>USA/Fra</t>
  </si>
  <si>
    <t>Dogwoof</t>
  </si>
  <si>
    <t>Marudhu</t>
  </si>
  <si>
    <t>AYNGRN</t>
  </si>
  <si>
    <t>Victoria</t>
  </si>
  <si>
    <t>Midnight Special</t>
  </si>
  <si>
    <t>Philippines</t>
  </si>
  <si>
    <t>Dheepan</t>
  </si>
  <si>
    <t>Curzon Artficial Eye</t>
  </si>
  <si>
    <t>Capture The Flag</t>
  </si>
  <si>
    <t>Ayngaran</t>
  </si>
  <si>
    <t>Silent Storm, The</t>
  </si>
  <si>
    <t>Journey to the Shore</t>
  </si>
  <si>
    <t>JPN</t>
  </si>
  <si>
    <t>Eureka</t>
  </si>
  <si>
    <t>Demolition</t>
  </si>
  <si>
    <t>Brahmotsavam</t>
  </si>
  <si>
    <t>Saragima Cinema</t>
  </si>
  <si>
    <t>Romeo And Juliet (1968) (Re: 2016)</t>
  </si>
  <si>
    <t>PARK CIRCUS</t>
  </si>
  <si>
    <t>My Big Fat Greek Wedding 2</t>
  </si>
  <si>
    <t>Comments on this week's top 15 results</t>
  </si>
  <si>
    <t>Huntsman: Winter's War, The</t>
  </si>
  <si>
    <t>Against last weekend: +54%</t>
  </si>
  <si>
    <t>10 Cloverfield Lane</t>
  </si>
  <si>
    <t>CMC</t>
  </si>
  <si>
    <t>Against same weekend last year: +35%</t>
  </si>
  <si>
    <t>Deadpool</t>
  </si>
  <si>
    <t>King Liar</t>
  </si>
  <si>
    <t>RFT FILM</t>
  </si>
  <si>
    <t>Rolling 52 week ranking: 23rd</t>
  </si>
  <si>
    <t>Call-Up, The</t>
  </si>
  <si>
    <t>I Saw The Light</t>
  </si>
  <si>
    <t>UK* films in top 15:  7</t>
  </si>
  <si>
    <t>Journey To The Shore</t>
  </si>
  <si>
    <t>EUREKA</t>
  </si>
  <si>
    <t>Baaghi</t>
  </si>
  <si>
    <t>UK* share of top 15 gross:  40.2%</t>
  </si>
  <si>
    <t>Knight Of Cups</t>
  </si>
  <si>
    <t>* Includes domestic productions and co-productions</t>
  </si>
  <si>
    <t>Pitbull: Nowe Porzadki</t>
  </si>
  <si>
    <t>Our Little Sister</t>
  </si>
  <si>
    <t>Spotlight</t>
  </si>
  <si>
    <t>The weekend gross for:</t>
  </si>
  <si>
    <t>Mapplethorpe: Look At The Pictures</t>
  </si>
  <si>
    <r>
      <t xml:space="preserve">X-Men: Apocalypse </t>
    </r>
    <r>
      <rPr>
        <sz val="11"/>
        <rFont val="Calibri"/>
        <family val="2"/>
      </rPr>
      <t>includes £2,047,586 from 567 previews</t>
    </r>
    <r>
      <rPr>
        <i/>
        <sz val="11"/>
        <rFont val="Calibri"/>
        <family val="2"/>
      </rPr>
      <t xml:space="preserve">X-Men: Apocalypse </t>
    </r>
    <r>
      <rPr>
        <sz val="11"/>
        <rFont val="Calibri"/>
        <family val="2"/>
      </rPr>
      <t>includes £2,047,586 from 567 previews</t>
    </r>
    <r>
      <rPr>
        <i/>
        <sz val="11"/>
        <rFont val="Calibri"/>
        <family val="2"/>
      </rPr>
      <t xml:space="preserve">X-Men: Apocalypse </t>
    </r>
    <r>
      <rPr>
        <sz val="11"/>
        <rFont val="Calibri"/>
        <family val="2"/>
      </rPr>
      <t>includes £2,047,586 from 567 previews</t>
    </r>
  </si>
  <si>
    <t>Evolution</t>
  </si>
  <si>
    <t>METRODOME</t>
  </si>
  <si>
    <r>
      <t xml:space="preserve">A Hologram for a King </t>
    </r>
    <r>
      <rPr>
        <sz val="11"/>
        <rFont val="Calibri"/>
        <family val="2"/>
      </rPr>
      <t>includes £162 from 1 previews</t>
    </r>
    <r>
      <rPr>
        <i/>
        <sz val="11"/>
        <rFont val="Calibri"/>
        <family val="2"/>
      </rPr>
      <t xml:space="preserve">A Hologram for a King </t>
    </r>
    <r>
      <rPr>
        <sz val="11"/>
        <rFont val="Calibri"/>
        <family val="2"/>
      </rPr>
      <t>includes £162 from 1 previews</t>
    </r>
    <r>
      <rPr>
        <i/>
        <sz val="11"/>
        <rFont val="Calibri"/>
        <family val="2"/>
      </rPr>
      <t xml:space="preserve">A Hologram for a King </t>
    </r>
    <r>
      <rPr>
        <sz val="11"/>
        <rFont val="Calibri"/>
        <family val="2"/>
      </rPr>
      <t>includes £162 from 1 previews</t>
    </r>
  </si>
  <si>
    <t>Jacob's Kingdom Of Heaven</t>
  </si>
  <si>
    <t>Anomalisa</t>
  </si>
  <si>
    <t>Excluding previews the weekend gross for:</t>
  </si>
  <si>
    <t>MORE2SCR</t>
  </si>
  <si>
    <r>
      <t xml:space="preserve">Our Kind of Traitor </t>
    </r>
    <r>
      <rPr>
        <sz val="11"/>
        <rFont val="Calibri"/>
        <family val="2"/>
      </rPr>
      <t>has decreased by 40%</t>
    </r>
    <r>
      <rPr>
        <i/>
        <sz val="11"/>
        <rFont val="Calibri"/>
        <family val="2"/>
      </rPr>
      <t xml:space="preserve">Our Kind of Traitor </t>
    </r>
    <r>
      <rPr>
        <sz val="11"/>
        <rFont val="Calibri"/>
        <family val="2"/>
      </rPr>
      <t>has decreased by 40%</t>
    </r>
    <r>
      <rPr>
        <i/>
        <sz val="11"/>
        <rFont val="Calibri"/>
        <family val="2"/>
      </rPr>
      <t xml:space="preserve">Our Kind of Traitor </t>
    </r>
    <r>
      <rPr>
        <sz val="11"/>
        <rFont val="Calibri"/>
        <family val="2"/>
      </rPr>
      <t>has decreased by 40%</t>
    </r>
  </si>
  <si>
    <r>
      <t xml:space="preserve">Everybody Wants Some!! </t>
    </r>
    <r>
      <rPr>
        <sz val="11"/>
        <rFont val="Calibri"/>
        <family val="2"/>
      </rPr>
      <t>has decreased by 47%</t>
    </r>
    <r>
      <rPr>
        <i/>
        <sz val="11"/>
        <rFont val="Calibri"/>
        <family val="2"/>
      </rPr>
      <t xml:space="preserve">Everybody Wants Some!! </t>
    </r>
    <r>
      <rPr>
        <sz val="11"/>
        <rFont val="Calibri"/>
        <family val="2"/>
      </rPr>
      <t>has decreased by 47%</t>
    </r>
    <r>
      <rPr>
        <i/>
        <sz val="11"/>
        <rFont val="Calibri"/>
        <family val="2"/>
      </rPr>
      <t xml:space="preserve">Everybody Wants Some!! </t>
    </r>
    <r>
      <rPr>
        <sz val="11"/>
        <rFont val="Calibri"/>
        <family val="2"/>
      </rPr>
      <t>has decreased by 47%</t>
    </r>
  </si>
  <si>
    <t>Cabin Fever</t>
  </si>
  <si>
    <t>ALTIVE</t>
  </si>
  <si>
    <t>Fan</t>
  </si>
  <si>
    <t>YASH RAJ</t>
  </si>
  <si>
    <t>Brand New Testament, The</t>
  </si>
  <si>
    <t>Openers next week - 27 May 2016</t>
  </si>
  <si>
    <t>Bridge Of Spies</t>
  </si>
  <si>
    <t>7 Hours To Go</t>
  </si>
  <si>
    <t>DCPI</t>
  </si>
  <si>
    <t>Aadupuliyattam</t>
  </si>
  <si>
    <t>SWAMY</t>
  </si>
  <si>
    <t>Hail, Caesar!</t>
  </si>
  <si>
    <t>Alice Through the Looking Glass</t>
  </si>
  <si>
    <t>VERVE</t>
  </si>
  <si>
    <t>A Beautiful Planet</t>
  </si>
  <si>
    <t>IMAX</t>
  </si>
  <si>
    <t>SARAGIMA</t>
  </si>
  <si>
    <t>Bobby</t>
  </si>
  <si>
    <t>View From The Bridge - NT Live 2015 (Theatre), A</t>
  </si>
  <si>
    <t>NT/PICT H</t>
  </si>
  <si>
    <t>Close Encounters of the Third Kind - Director's Cut (Re: 2016)</t>
  </si>
  <si>
    <t>Witch, The</t>
  </si>
  <si>
    <t>The Daughter</t>
  </si>
  <si>
    <t>Aus</t>
  </si>
  <si>
    <t>Metrodime</t>
  </si>
  <si>
    <t>Ki And Ka</t>
  </si>
  <si>
    <t>EROS</t>
  </si>
  <si>
    <t>Gray Matters</t>
  </si>
  <si>
    <t>UK/USA/Ger/Fra/Mon</t>
  </si>
  <si>
    <t>Munro Film</t>
  </si>
  <si>
    <t>Boy, The</t>
  </si>
  <si>
    <t>ENTERTNMT</t>
  </si>
  <si>
    <t>Henry V (Re: 2016)</t>
  </si>
  <si>
    <t>Troublemakers: The Story Of Land Art</t>
  </si>
  <si>
    <t>Idhu Namma Aalu</t>
  </si>
  <si>
    <t>Q Entertainment</t>
  </si>
  <si>
    <t>Finding Mr. Right 2</t>
  </si>
  <si>
    <t>ASIA</t>
  </si>
  <si>
    <t>Kiki's Delivery Service (Re: 2016)</t>
  </si>
  <si>
    <t>Globe On Screen: Measure For Measure - Shakespeare's Globe 2015 (Theatre)</t>
  </si>
  <si>
    <t>AA</t>
  </si>
  <si>
    <t>Love and Friendship</t>
  </si>
  <si>
    <t>UK/USA/Ire/Fra/NLD</t>
  </si>
  <si>
    <t>Jane Got A Gun</t>
  </si>
  <si>
    <t>Minuscule: Valley of the Lost Ants</t>
  </si>
  <si>
    <t>Bel/Fra</t>
  </si>
  <si>
    <t>Louder Than Bombs</t>
  </si>
  <si>
    <t>SODA</t>
  </si>
  <si>
    <t>Mon Roi</t>
  </si>
  <si>
    <t>Fra</t>
  </si>
  <si>
    <t>Papusza</t>
  </si>
  <si>
    <t>NEW WAVE</t>
  </si>
  <si>
    <t>Money Monster</t>
  </si>
  <si>
    <t>Criminal</t>
  </si>
  <si>
    <t>The Price Of Desire</t>
  </si>
  <si>
    <t>Big Short, The</t>
  </si>
  <si>
    <t>Saadey CM Saab</t>
  </si>
  <si>
    <t>Filmonix</t>
  </si>
  <si>
    <t>SPL 2: A Time Of Consequences</t>
  </si>
  <si>
    <t>Q ENT.</t>
  </si>
  <si>
    <t>Streetdance Family</t>
  </si>
  <si>
    <t>UK/Ger/Ita</t>
  </si>
  <si>
    <t>Seventh Fire, The</t>
  </si>
  <si>
    <t>Top Cat Begins</t>
  </si>
  <si>
    <t>Mex</t>
  </si>
  <si>
    <t>The Trust</t>
  </si>
  <si>
    <t>Signature</t>
  </si>
  <si>
    <t>Arabian Nights Volume 3: The Enchanted One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</si>
</sst>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_-* #,##0_-;\-* #,##0_-;_-* \-??_-;_-@_-"/>
    <numFmt numFmtId="172" formatCode="\£#,##0;&quot;-£&quot;#,##0"/>
    <numFmt numFmtId="173" formatCode="0.0%"/>
    <numFmt numFmtId="174" formatCode="#,##0"/>
    <numFmt numFmtId="175" formatCode="#,##0_ ;\-#,##0\ 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3" applyNumberFormat="1" applyFont="1" applyFill="1" applyAlignment="1">
      <alignment horizontal="right"/>
      <protection/>
    </xf>
    <xf numFmtId="170" fontId="5" fillId="0" borderId="0" xfId="63" applyNumberFormat="1" applyFont="1" applyFill="1" applyAlignment="1">
      <alignment horizontal="left"/>
      <protection/>
    </xf>
    <xf numFmtId="170" fontId="4" fillId="0" borderId="0" xfId="63" applyNumberFormat="1" applyFont="1" applyFill="1" applyAlignment="1">
      <alignment horizontal="right" indent="1"/>
      <protection/>
    </xf>
    <xf numFmtId="169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 wrapText="1"/>
      <protection/>
    </xf>
    <xf numFmtId="168" fontId="4" fillId="0" borderId="0" xfId="63" applyNumberFormat="1" applyFont="1" applyFill="1" applyAlignment="1">
      <alignment horizontal="right" indent="1"/>
      <protection/>
    </xf>
    <xf numFmtId="164" fontId="4" fillId="0" borderId="0" xfId="63" applyNumberFormat="1" applyFont="1" applyFill="1" applyAlignment="1">
      <alignment horizontal="center"/>
      <protection/>
    </xf>
    <xf numFmtId="169" fontId="4" fillId="0" borderId="0" xfId="63" applyNumberFormat="1" applyFont="1" applyFill="1" applyAlignment="1">
      <alignment horizontal="center"/>
      <protection/>
    </xf>
    <xf numFmtId="170" fontId="5" fillId="2" borderId="0" xfId="63" applyNumberFormat="1" applyFont="1" applyFill="1" applyAlignment="1">
      <alignment horizontal="right"/>
      <protection/>
    </xf>
    <xf numFmtId="170" fontId="5" fillId="2" borderId="0" xfId="63" applyNumberFormat="1" applyFont="1" applyFill="1" applyAlignment="1">
      <alignment horizontal="left"/>
      <protection/>
    </xf>
    <xf numFmtId="170" fontId="5" fillId="2" borderId="0" xfId="63" applyNumberFormat="1" applyFont="1" applyFill="1" applyAlignment="1">
      <alignment horizontal="right" wrapText="1" indent="1"/>
      <protection/>
    </xf>
    <xf numFmtId="169" fontId="5" fillId="2" borderId="0" xfId="63" applyNumberFormat="1" applyFont="1" applyFill="1" applyAlignment="1">
      <alignment horizontal="right" wrapText="1" indent="1"/>
      <protection/>
    </xf>
    <xf numFmtId="170" fontId="5" fillId="2" borderId="0" xfId="63" applyNumberFormat="1" applyFont="1" applyFill="1" applyAlignment="1">
      <alignment horizontal="left" wrapText="1"/>
      <protection/>
    </xf>
    <xf numFmtId="168" fontId="5" fillId="2" borderId="0" xfId="63" applyNumberFormat="1" applyFont="1" applyFill="1" applyAlignment="1">
      <alignment horizontal="right" wrapText="1" indent="1"/>
      <protection/>
    </xf>
    <xf numFmtId="164" fontId="5" fillId="2" borderId="0" xfId="63" applyNumberFormat="1" applyFont="1" applyFill="1" applyAlignment="1">
      <alignment horizontal="right" wrapText="1"/>
      <protection/>
    </xf>
    <xf numFmtId="169" fontId="5" fillId="2" borderId="0" xfId="63" applyNumberFormat="1" applyFont="1" applyFill="1" applyAlignment="1">
      <alignment horizontal="right" wrapText="1"/>
      <protection/>
    </xf>
    <xf numFmtId="164" fontId="6" fillId="2" borderId="0" xfId="0" applyFont="1" applyFill="1" applyAlignment="1">
      <alignment horizontal="left" wrapText="1"/>
    </xf>
    <xf numFmtId="164" fontId="6" fillId="2" borderId="0" xfId="0" applyFont="1" applyFill="1" applyAlignment="1">
      <alignment wrapText="1"/>
    </xf>
    <xf numFmtId="171" fontId="6" fillId="2" borderId="0" xfId="22" applyNumberFormat="1" applyFont="1" applyFill="1" applyBorder="1" applyAlignment="1" applyProtection="1">
      <alignment wrapText="1"/>
      <protection/>
    </xf>
    <xf numFmtId="168" fontId="6" fillId="2" borderId="0" xfId="75" applyFont="1" applyFill="1" applyBorder="1" applyAlignment="1" applyProtection="1">
      <alignment wrapText="1"/>
      <protection/>
    </xf>
    <xf numFmtId="164" fontId="3" fillId="0" borderId="0" xfId="63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2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4" fontId="3" fillId="3" borderId="0" xfId="0" applyFont="1" applyFill="1" applyAlignment="1">
      <alignment horizontal="left"/>
    </xf>
    <xf numFmtId="164" fontId="0" fillId="3" borderId="0" xfId="0" applyFont="1" applyFill="1" applyAlignment="1">
      <alignment/>
    </xf>
    <xf numFmtId="164" fontId="3" fillId="3" borderId="0" xfId="0" applyFont="1" applyFill="1" applyAlignment="1">
      <alignment/>
    </xf>
    <xf numFmtId="171" fontId="0" fillId="3" borderId="0" xfId="22" applyNumberFormat="1" applyFont="1" applyFill="1" applyBorder="1" applyAlignment="1" applyProtection="1">
      <alignment/>
      <protection/>
    </xf>
    <xf numFmtId="168" fontId="0" fillId="3" borderId="0" xfId="75" applyFont="1" applyFill="1" applyBorder="1" applyAlignment="1" applyProtection="1">
      <alignment/>
      <protection/>
    </xf>
    <xf numFmtId="168" fontId="4" fillId="0" borderId="0" xfId="63" applyNumberFormat="1" applyFont="1" applyFill="1" applyAlignment="1">
      <alignment horizontal="right" indent="1" shrinkToFi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0" fontId="5" fillId="2" borderId="0" xfId="63" applyNumberFormat="1" applyFont="1" applyFill="1" applyAlignment="1">
      <alignment horizontal="right" shrinkToFit="1"/>
      <protection/>
    </xf>
    <xf numFmtId="170" fontId="5" fillId="2" borderId="0" xfId="63" applyNumberFormat="1" applyFont="1" applyFill="1" applyAlignment="1">
      <alignment horizontal="left" shrinkToFit="1"/>
      <protection/>
    </xf>
    <xf numFmtId="170" fontId="5" fillId="2" borderId="0" xfId="63" applyNumberFormat="1" applyFont="1" applyFill="1" applyAlignment="1">
      <alignment horizontal="right" indent="1" shrinkToFit="1"/>
      <protection/>
    </xf>
    <xf numFmtId="169" fontId="5" fillId="2" borderId="0" xfId="63" applyNumberFormat="1" applyFont="1" applyFill="1" applyAlignment="1">
      <alignment horizontal="right" indent="1" shrinkToFit="1"/>
      <protection/>
    </xf>
    <xf numFmtId="170" fontId="5" fillId="2" borderId="0" xfId="63" applyNumberFormat="1" applyFont="1" applyFill="1" applyAlignment="1">
      <alignment horizontal="left" wrapText="1" shrinkToFit="1"/>
      <protection/>
    </xf>
    <xf numFmtId="168" fontId="4" fillId="2" borderId="0" xfId="63" applyNumberFormat="1" applyFont="1" applyFill="1" applyAlignment="1">
      <alignment horizontal="right" indent="1" shrinkToFit="1"/>
      <protection/>
    </xf>
    <xf numFmtId="164" fontId="4" fillId="2" borderId="0" xfId="63" applyNumberFormat="1" applyFont="1" applyFill="1" applyAlignment="1">
      <alignment horizontal="right" shrinkToFit="1"/>
      <protection/>
    </xf>
    <xf numFmtId="164" fontId="5" fillId="2" borderId="0" xfId="63" applyNumberFormat="1" applyFont="1" applyFill="1" applyAlignment="1">
      <alignment horizontal="right" shrinkToFit="1"/>
      <protection/>
    </xf>
    <xf numFmtId="169" fontId="5" fillId="2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right" shrinkToFit="1"/>
      <protection/>
    </xf>
    <xf numFmtId="170" fontId="5" fillId="0" borderId="0" xfId="63" applyNumberFormat="1" applyFont="1" applyFill="1" applyAlignment="1">
      <alignment horizontal="left" shrinkToFit="1"/>
      <protection/>
    </xf>
    <xf numFmtId="170" fontId="5" fillId="0" borderId="0" xfId="63" applyNumberFormat="1" applyFont="1" applyFill="1" applyAlignment="1">
      <alignment horizontal="right" indent="1" shrinkToFit="1"/>
      <protection/>
    </xf>
    <xf numFmtId="173" fontId="5" fillId="0" borderId="0" xfId="19" applyNumberFormat="1" applyFont="1" applyFill="1" applyBorder="1" applyAlignment="1" applyProtection="1">
      <alignment horizontal="right" shrinkToFit="1"/>
      <protection/>
    </xf>
    <xf numFmtId="173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3" applyFont="1" applyFill="1" applyAlignment="1">
      <alignment horizontal="right"/>
      <protection/>
    </xf>
    <xf numFmtId="164" fontId="4" fillId="0" borderId="0" xfId="63" applyFont="1" applyFill="1" applyAlignment="1">
      <alignment horizontal="right" indent="1"/>
      <protection/>
    </xf>
    <xf numFmtId="164" fontId="4" fillId="0" borderId="0" xfId="63" applyFont="1" applyFill="1" applyAlignment="1">
      <alignment horizontal="left" wrapText="1"/>
      <protection/>
    </xf>
    <xf numFmtId="164" fontId="4" fillId="0" borderId="0" xfId="63" applyNumberFormat="1" applyFont="1" applyFill="1" applyAlignment="1">
      <alignment horizontal="right"/>
      <protection/>
    </xf>
    <xf numFmtId="169" fontId="4" fillId="0" borderId="0" xfId="63" applyNumberFormat="1" applyFont="1" applyFill="1" applyAlignment="1">
      <alignment horizontal="right"/>
      <protection/>
    </xf>
    <xf numFmtId="173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3" applyNumberFormat="1" applyFont="1" applyFill="1" applyAlignment="1">
      <alignment horizontal="left" wrapText="1" shrinkToFit="1"/>
      <protection/>
    </xf>
    <xf numFmtId="164" fontId="4" fillId="0" borderId="0" xfId="63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3" applyNumberFormat="1" applyFont="1" applyFill="1" applyAlignment="1">
      <alignment horizontal="right" shrinkToFit="1"/>
      <protection/>
    </xf>
    <xf numFmtId="170" fontId="4" fillId="0" borderId="0" xfId="63" applyNumberFormat="1" applyFont="1" applyFill="1" applyAlignment="1">
      <alignment horizontal="right" indent="1" shrinkToFit="1"/>
      <protection/>
    </xf>
    <xf numFmtId="164" fontId="3" fillId="0" borderId="0" xfId="0" applyFont="1" applyAlignment="1">
      <alignment horizontal="left" indent="1"/>
    </xf>
    <xf numFmtId="174" fontId="3" fillId="0" borderId="0" xfId="0" applyNumberFormat="1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74" fontId="4" fillId="0" borderId="0" xfId="63" applyNumberFormat="1" applyFont="1" applyFill="1" applyAlignment="1">
      <alignment horizontal="right" indent="1" shrinkToFit="1"/>
      <protection/>
    </xf>
    <xf numFmtId="164" fontId="3" fillId="0" borderId="0" xfId="63" applyFont="1" applyFill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3" fillId="0" borderId="0" xfId="0" applyNumberFormat="1" applyFont="1" applyAlignment="1">
      <alignment horizontal="right" indent="1"/>
    </xf>
    <xf numFmtId="164" fontId="4" fillId="0" borderId="0" xfId="64" applyFont="1" applyAlignment="1">
      <alignment horizontal="left" indent="1"/>
      <protection/>
    </xf>
    <xf numFmtId="164" fontId="4" fillId="0" borderId="0" xfId="64" applyFont="1" applyAlignment="1">
      <alignment horizontal="right" indent="1"/>
      <protection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Fill="1" applyAlignment="1">
      <alignment horizontal="left" indent="1"/>
      <protection/>
    </xf>
    <xf numFmtId="164" fontId="3" fillId="0" borderId="0" xfId="0" applyFont="1" applyFill="1" applyAlignment="1">
      <alignment horizontal="left" wrapText="1"/>
    </xf>
    <xf numFmtId="164" fontId="3" fillId="0" borderId="0" xfId="63" applyFont="1" applyFill="1" applyAlignment="1">
      <alignment horizontal="left" wrapText="1"/>
      <protection/>
    </xf>
    <xf numFmtId="164" fontId="3" fillId="0" borderId="0" xfId="0" applyFont="1" applyFill="1" applyAlignment="1">
      <alignment horizontal="left"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75" fontId="4" fillId="0" borderId="0" xfId="22" applyNumberFormat="1" applyFont="1" applyFill="1" applyBorder="1" applyAlignment="1" applyProtection="1">
      <alignment horizontal="right" indent="1"/>
      <protection/>
    </xf>
    <xf numFmtId="175" fontId="4" fillId="0" borderId="0" xfId="22" applyNumberFormat="1" applyFont="1" applyFill="1" applyBorder="1" applyAlignment="1" applyProtection="1">
      <alignment/>
      <protection/>
    </xf>
    <xf numFmtId="164" fontId="5" fillId="0" borderId="0" xfId="42" applyFont="1" applyAlignment="1">
      <alignment horizontal="left"/>
      <protection/>
    </xf>
    <xf numFmtId="171" fontId="4" fillId="0" borderId="0" xfId="21" applyNumberFormat="1" applyFont="1" applyFill="1" applyBorder="1" applyAlignment="1" applyProtection="1">
      <alignment/>
      <protection/>
    </xf>
    <xf numFmtId="174" fontId="4" fillId="0" borderId="0" xfId="63" applyNumberFormat="1" applyFont="1" applyFill="1" applyAlignment="1">
      <alignment horizontal="right" indent="1"/>
      <protection/>
    </xf>
    <xf numFmtId="170" fontId="4" fillId="0" borderId="0" xfId="63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4" applyFont="1" applyFill="1" applyBorder="1" applyAlignment="1" applyProtection="1">
      <alignment/>
      <protection/>
    </xf>
    <xf numFmtId="169" fontId="4" fillId="0" borderId="0" xfId="63" applyNumberFormat="1" applyFont="1" applyFill="1">
      <alignment/>
      <protection/>
    </xf>
    <xf numFmtId="164" fontId="4" fillId="0" borderId="0" xfId="63" applyFont="1" applyFill="1">
      <alignment/>
      <protection/>
    </xf>
    <xf numFmtId="169" fontId="4" fillId="0" borderId="0" xfId="74" applyNumberFormat="1" applyFont="1" applyFill="1" applyBorder="1" applyAlignment="1" applyProtection="1">
      <alignment/>
      <protection/>
    </xf>
    <xf numFmtId="170" fontId="7" fillId="0" borderId="0" xfId="63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/>
      <protection/>
    </xf>
    <xf numFmtId="164" fontId="4" fillId="0" borderId="0" xfId="64" applyFont="1" applyFill="1" applyAlignment="1">
      <alignment horizontal="left"/>
      <protection/>
    </xf>
    <xf numFmtId="164" fontId="7" fillId="0" borderId="0" xfId="0" applyFont="1" applyAlignment="1">
      <alignment horizontal="left" indent="1"/>
    </xf>
    <xf numFmtId="164" fontId="4" fillId="0" borderId="0" xfId="0" applyFont="1" applyAlignment="1">
      <alignment/>
    </xf>
    <xf numFmtId="169" fontId="8" fillId="0" borderId="0" xfId="63" applyNumberFormat="1" applyFont="1" applyFill="1" applyAlignment="1">
      <alignment horizontal="right" indent="1"/>
      <protection/>
    </xf>
    <xf numFmtId="164" fontId="8" fillId="0" borderId="0" xfId="63" applyFont="1" applyFill="1" applyAlignment="1">
      <alignment horizontal="left" wrapText="1"/>
      <protection/>
    </xf>
    <xf numFmtId="164" fontId="3" fillId="0" borderId="0" xfId="0" applyFont="1" applyAlignment="1">
      <alignment horizontal="left"/>
    </xf>
    <xf numFmtId="170" fontId="9" fillId="0" borderId="0" xfId="63" applyNumberFormat="1" applyFont="1" applyFill="1" applyAlignment="1">
      <alignment horizontal="left"/>
      <protection/>
    </xf>
    <xf numFmtId="164" fontId="4" fillId="0" borderId="0" xfId="0" applyFont="1" applyAlignment="1">
      <alignment horizontal="left" indent="1"/>
    </xf>
    <xf numFmtId="174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3" xfId="54"/>
    <cellStyle name="Normal 8" xfId="55"/>
    <cellStyle name="Normal 8 2" xfId="56"/>
    <cellStyle name="Normal 8 2 2" xfId="57"/>
    <cellStyle name="Normal 8 3" xfId="58"/>
    <cellStyle name="Normal 9" xfId="59"/>
    <cellStyle name="Normal 9 2" xfId="60"/>
    <cellStyle name="Normal 9 2 2" xfId="61"/>
    <cellStyle name="Normal 9 3" xfId="62"/>
    <cellStyle name="Normal_Sheet1" xfId="63"/>
    <cellStyle name="Normal_Sheet1 2" xfId="64"/>
    <cellStyle name="Percent 2" xfId="65"/>
    <cellStyle name="Percent 2 2" xfId="66"/>
    <cellStyle name="Percent 3" xfId="67"/>
    <cellStyle name="Percent 4" xfId="68"/>
    <cellStyle name="Percent 4 2" xfId="69"/>
    <cellStyle name="Percent 5" xfId="70"/>
    <cellStyle name="Percent 5 2" xfId="71"/>
    <cellStyle name="Percent 5 2 2" xfId="72"/>
    <cellStyle name="Percent 5 3" xfId="73"/>
    <cellStyle name="Percent 6" xfId="74"/>
    <cellStyle name="Percent 6 2" xfId="75"/>
    <cellStyle name="Percent 6 2 2" xfId="76"/>
    <cellStyle name="Percent 6 3" xfId="77"/>
    <cellStyle name="Percent 7" xfId="78"/>
    <cellStyle name="Percent 7 2" xfId="79"/>
    <cellStyle name="Percent 7 2 2" xfId="80"/>
    <cellStyle name="Percent 7 2 2 2" xfId="81"/>
    <cellStyle name="Percent 7 2 3" xfId="82"/>
    <cellStyle name="Percent 7 3" xfId="83"/>
    <cellStyle name="Percent 7 3 2" xfId="84"/>
    <cellStyle name="Percent 7 3 2 2" xfId="85"/>
    <cellStyle name="Percent 7 3 3" xfId="86"/>
    <cellStyle name="Percent 7 4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">
      <pane ySplit="2" topLeftCell="A3" activePane="bottomLeft" state="frozen"/>
      <selection pane="topLeft" activeCell="A1" sqref="A1"/>
      <selection pane="bottomLeft" activeCell="L5" sqref="L5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32.003906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1" width="10.140625" style="1" customWidth="1"/>
    <col min="12" max="12" width="13.28125" style="1" customWidth="1"/>
    <col min="13" max="13" width="9.421875" style="0" customWidth="1"/>
    <col min="14" max="14" width="18.140625" style="1" customWidth="1"/>
    <col min="15" max="15" width="10.140625" style="1" customWidth="1"/>
    <col min="16" max="16" width="9.421875" style="0" customWidth="1"/>
    <col min="17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23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  <c r="N2" s="21" t="s">
        <v>11</v>
      </c>
      <c r="O2" s="21" t="s">
        <v>12</v>
      </c>
      <c r="P2" s="22" t="s">
        <v>13</v>
      </c>
      <c r="Q2" s="22" t="s">
        <v>14</v>
      </c>
      <c r="R2" s="23" t="s">
        <v>4</v>
      </c>
      <c r="S2" s="24" t="s">
        <v>15</v>
      </c>
      <c r="T2" s="22" t="s">
        <v>16</v>
      </c>
      <c r="U2" s="23" t="s">
        <v>17</v>
      </c>
      <c r="V2" s="23" t="s">
        <v>18</v>
      </c>
      <c r="W2" s="22" t="s">
        <v>1</v>
      </c>
    </row>
    <row r="3" spans="1:23" ht="12.75">
      <c r="A3" s="25">
        <v>1</v>
      </c>
      <c r="B3" s="26" t="s">
        <v>19</v>
      </c>
      <c r="C3" s="27" t="s">
        <v>20</v>
      </c>
      <c r="D3" s="28">
        <v>7354293</v>
      </c>
      <c r="E3" s="26" t="s">
        <v>21</v>
      </c>
      <c r="F3" s="29"/>
      <c r="G3" s="27">
        <v>1</v>
      </c>
      <c r="H3" s="27">
        <v>598</v>
      </c>
      <c r="I3" s="8">
        <f>D3/H3</f>
        <v>12298.148829431439</v>
      </c>
      <c r="J3" s="30">
        <v>7354293</v>
      </c>
      <c r="N3" s="31" t="s">
        <v>19</v>
      </c>
      <c r="O3" s="31" t="s">
        <v>20</v>
      </c>
      <c r="P3" s="32" t="s">
        <v>22</v>
      </c>
      <c r="Q3" s="33">
        <v>1</v>
      </c>
      <c r="R3" s="34">
        <v>7354293</v>
      </c>
      <c r="S3" s="35"/>
      <c r="T3" s="33">
        <v>598</v>
      </c>
      <c r="U3" s="34">
        <v>12298.148829431439</v>
      </c>
      <c r="V3" s="34">
        <v>7354293</v>
      </c>
      <c r="W3" s="33">
        <v>1</v>
      </c>
    </row>
    <row r="4" spans="1:23" ht="12.75">
      <c r="A4" s="25">
        <v>2</v>
      </c>
      <c r="B4" s="26" t="s">
        <v>23</v>
      </c>
      <c r="C4" s="27" t="s">
        <v>20</v>
      </c>
      <c r="D4" s="28">
        <v>2012663</v>
      </c>
      <c r="E4" s="26" t="s">
        <v>24</v>
      </c>
      <c r="F4" s="36">
        <v>-0.060992081246882865</v>
      </c>
      <c r="G4" s="27">
        <v>2</v>
      </c>
      <c r="H4" s="27">
        <v>526</v>
      </c>
      <c r="I4" s="8">
        <f aca="true" t="shared" si="0" ref="I4:I17">D4/H4</f>
        <v>3826.355513307985</v>
      </c>
      <c r="J4" s="30">
        <v>4551420</v>
      </c>
      <c r="L4" s="4"/>
      <c r="N4" s="31" t="s">
        <v>23</v>
      </c>
      <c r="O4" s="31" t="s">
        <v>20</v>
      </c>
      <c r="P4" s="32" t="s">
        <v>25</v>
      </c>
      <c r="Q4" s="33">
        <v>2</v>
      </c>
      <c r="R4" s="34">
        <v>2012663</v>
      </c>
      <c r="S4" s="35">
        <v>-0.060992081246882865</v>
      </c>
      <c r="T4" s="33">
        <v>526</v>
      </c>
      <c r="U4" s="34">
        <v>3826.355513307985</v>
      </c>
      <c r="V4" s="34">
        <v>4551420</v>
      </c>
      <c r="W4" s="33">
        <v>2</v>
      </c>
    </row>
    <row r="5" spans="1:23" ht="12.75">
      <c r="A5" s="25">
        <v>3</v>
      </c>
      <c r="B5" s="26" t="s">
        <v>26</v>
      </c>
      <c r="C5" s="27" t="s">
        <v>27</v>
      </c>
      <c r="D5" s="28">
        <v>1445165</v>
      </c>
      <c r="E5" s="26" t="s">
        <v>28</v>
      </c>
      <c r="F5" s="37">
        <v>-0.11273052558421098</v>
      </c>
      <c r="G5" s="27">
        <v>6</v>
      </c>
      <c r="H5" s="27">
        <v>568</v>
      </c>
      <c r="I5" s="8">
        <f t="shared" si="0"/>
        <v>2544.3045774647885</v>
      </c>
      <c r="J5" s="30">
        <v>41324953</v>
      </c>
      <c r="L5" s="4"/>
      <c r="N5" s="31" t="s">
        <v>29</v>
      </c>
      <c r="O5" s="31" t="s">
        <v>27</v>
      </c>
      <c r="P5" s="32" t="s">
        <v>30</v>
      </c>
      <c r="Q5" s="33">
        <v>6</v>
      </c>
      <c r="R5" s="34">
        <v>1445165</v>
      </c>
      <c r="S5" s="35">
        <v>-0.11273052558421098</v>
      </c>
      <c r="T5" s="33">
        <v>568</v>
      </c>
      <c r="U5" s="34">
        <v>2544.3045774647885</v>
      </c>
      <c r="V5" s="34">
        <v>41324953</v>
      </c>
      <c r="W5" s="33">
        <v>3</v>
      </c>
    </row>
    <row r="6" spans="1:23" ht="12.75">
      <c r="A6" s="25">
        <v>4</v>
      </c>
      <c r="B6" s="26" t="s">
        <v>31</v>
      </c>
      <c r="C6" s="27" t="s">
        <v>20</v>
      </c>
      <c r="D6" s="28">
        <v>1334385</v>
      </c>
      <c r="E6" s="26" t="s">
        <v>28</v>
      </c>
      <c r="F6" s="37">
        <v>-0.5223019548107748</v>
      </c>
      <c r="G6" s="27">
        <v>4</v>
      </c>
      <c r="H6" s="27">
        <v>519</v>
      </c>
      <c r="I6" s="8">
        <f t="shared" si="0"/>
        <v>2571.0693641618495</v>
      </c>
      <c r="J6" s="30">
        <v>34467090</v>
      </c>
      <c r="N6" s="31" t="s">
        <v>31</v>
      </c>
      <c r="O6" s="31" t="s">
        <v>20</v>
      </c>
      <c r="P6" s="32" t="s">
        <v>30</v>
      </c>
      <c r="Q6" s="33">
        <v>4</v>
      </c>
      <c r="R6" s="34">
        <v>1334385</v>
      </c>
      <c r="S6" s="35">
        <v>-0.5223019548107748</v>
      </c>
      <c r="T6" s="33">
        <v>519</v>
      </c>
      <c r="U6" s="34">
        <v>2571.0693641618495</v>
      </c>
      <c r="V6" s="34">
        <v>34467090</v>
      </c>
      <c r="W6" s="33">
        <v>4</v>
      </c>
    </row>
    <row r="7" spans="1:23" ht="12.75">
      <c r="A7" s="25">
        <v>5</v>
      </c>
      <c r="B7" s="26" t="s">
        <v>32</v>
      </c>
      <c r="C7" s="27" t="s">
        <v>20</v>
      </c>
      <c r="D7" s="28">
        <v>766425</v>
      </c>
      <c r="E7" s="26" t="s">
        <v>33</v>
      </c>
      <c r="F7" s="29">
        <v>-0.30316891420092523</v>
      </c>
      <c r="G7" s="27">
        <v>3</v>
      </c>
      <c r="H7" s="27">
        <v>455</v>
      </c>
      <c r="I7" s="8">
        <f t="shared" si="0"/>
        <v>1684.4505494505495</v>
      </c>
      <c r="J7" s="30">
        <v>5057138</v>
      </c>
      <c r="N7" s="31" t="s">
        <v>32</v>
      </c>
      <c r="O7" s="31" t="s">
        <v>20</v>
      </c>
      <c r="P7" s="32" t="s">
        <v>34</v>
      </c>
      <c r="Q7" s="33">
        <v>3</v>
      </c>
      <c r="R7" s="34">
        <v>766425</v>
      </c>
      <c r="S7" s="35">
        <v>-0.30316891420092523</v>
      </c>
      <c r="T7" s="33">
        <v>455</v>
      </c>
      <c r="U7" s="34">
        <v>1684.4505494505495</v>
      </c>
      <c r="V7" s="34">
        <v>5057138</v>
      </c>
      <c r="W7" s="33">
        <v>5</v>
      </c>
    </row>
    <row r="8" spans="1:23" ht="12.75">
      <c r="A8" s="25">
        <v>6</v>
      </c>
      <c r="B8" s="26" t="s">
        <v>35</v>
      </c>
      <c r="C8" s="27" t="s">
        <v>36</v>
      </c>
      <c r="D8" s="28">
        <v>378759</v>
      </c>
      <c r="E8" s="26" t="s">
        <v>37</v>
      </c>
      <c r="F8" s="36"/>
      <c r="G8" s="27">
        <v>1</v>
      </c>
      <c r="H8" s="27">
        <v>374</v>
      </c>
      <c r="I8" s="8">
        <f t="shared" si="0"/>
        <v>1012.7245989304813</v>
      </c>
      <c r="J8" s="30">
        <v>378759</v>
      </c>
      <c r="N8" s="31" t="s">
        <v>38</v>
      </c>
      <c r="O8" s="2" t="s">
        <v>36</v>
      </c>
      <c r="P8" s="32" t="s">
        <v>39</v>
      </c>
      <c r="Q8" s="33">
        <v>1</v>
      </c>
      <c r="R8" s="34">
        <v>378759</v>
      </c>
      <c r="S8" s="35"/>
      <c r="T8" s="33">
        <v>374</v>
      </c>
      <c r="U8" s="34">
        <v>1012.7245989304813</v>
      </c>
      <c r="V8" s="34">
        <v>378759</v>
      </c>
      <c r="W8" s="33">
        <v>6</v>
      </c>
    </row>
    <row r="9" spans="1:23" ht="12.75">
      <c r="A9" s="25">
        <v>7</v>
      </c>
      <c r="B9" s="26" t="s">
        <v>40</v>
      </c>
      <c r="C9" s="27" t="s">
        <v>27</v>
      </c>
      <c r="D9" s="28">
        <v>243901</v>
      </c>
      <c r="E9" s="26" t="s">
        <v>21</v>
      </c>
      <c r="F9" s="36">
        <v>-0.47406338814782245</v>
      </c>
      <c r="G9" s="27">
        <v>3</v>
      </c>
      <c r="H9" s="27">
        <v>434</v>
      </c>
      <c r="I9" s="8">
        <f t="shared" si="0"/>
        <v>561.983870967742</v>
      </c>
      <c r="J9" s="30">
        <v>2580519</v>
      </c>
      <c r="N9" s="31" t="s">
        <v>40</v>
      </c>
      <c r="O9" s="31" t="s">
        <v>27</v>
      </c>
      <c r="P9" s="32" t="s">
        <v>22</v>
      </c>
      <c r="Q9" s="33">
        <v>3</v>
      </c>
      <c r="R9" s="34">
        <v>243901</v>
      </c>
      <c r="S9" s="35">
        <v>-0.47406338814782245</v>
      </c>
      <c r="T9" s="33">
        <v>434</v>
      </c>
      <c r="U9" s="34">
        <v>561.983870967742</v>
      </c>
      <c r="V9" s="34">
        <v>2580519</v>
      </c>
      <c r="W9" s="33">
        <v>7</v>
      </c>
    </row>
    <row r="10" spans="1:23" ht="12.75">
      <c r="A10" s="25">
        <v>8</v>
      </c>
      <c r="B10" s="26" t="s">
        <v>41</v>
      </c>
      <c r="C10" s="27" t="s">
        <v>42</v>
      </c>
      <c r="D10" s="28">
        <v>211790</v>
      </c>
      <c r="E10" s="26" t="s">
        <v>43</v>
      </c>
      <c r="F10" s="37">
        <v>-0.4087051203305601</v>
      </c>
      <c r="G10" s="27">
        <v>2</v>
      </c>
      <c r="H10" s="27">
        <v>256</v>
      </c>
      <c r="I10" s="8">
        <f t="shared" si="0"/>
        <v>827.3046875</v>
      </c>
      <c r="J10" s="30">
        <v>812548</v>
      </c>
      <c r="N10" s="31" t="s">
        <v>44</v>
      </c>
      <c r="O10" s="31" t="s">
        <v>42</v>
      </c>
      <c r="P10" s="32" t="s">
        <v>45</v>
      </c>
      <c r="Q10" s="33">
        <v>2</v>
      </c>
      <c r="R10" s="34">
        <v>211790</v>
      </c>
      <c r="S10" s="35">
        <v>-0.4087051203305601</v>
      </c>
      <c r="T10" s="33">
        <v>256</v>
      </c>
      <c r="U10" s="34">
        <v>827.3046875</v>
      </c>
      <c r="V10" s="34">
        <v>812548</v>
      </c>
      <c r="W10" s="33">
        <v>8</v>
      </c>
    </row>
    <row r="11" spans="1:23" ht="12.75">
      <c r="A11" s="25">
        <v>9</v>
      </c>
      <c r="B11" s="26" t="s">
        <v>46</v>
      </c>
      <c r="C11" s="27" t="s">
        <v>42</v>
      </c>
      <c r="D11" s="28">
        <v>165128</v>
      </c>
      <c r="E11" s="26" t="s">
        <v>21</v>
      </c>
      <c r="F11" s="29">
        <v>0.03861273421431671</v>
      </c>
      <c r="G11" s="27">
        <v>6</v>
      </c>
      <c r="H11" s="27">
        <v>1</v>
      </c>
      <c r="I11" s="8">
        <f t="shared" si="0"/>
        <v>165128</v>
      </c>
      <c r="J11" s="30">
        <v>1127724</v>
      </c>
      <c r="N11" s="31" t="s">
        <v>46</v>
      </c>
      <c r="O11" s="31" t="s">
        <v>42</v>
      </c>
      <c r="P11" s="32" t="s">
        <v>22</v>
      </c>
      <c r="Q11" s="33">
        <v>6</v>
      </c>
      <c r="R11" s="34">
        <v>165128</v>
      </c>
      <c r="S11" s="35">
        <v>0.03861273421431671</v>
      </c>
      <c r="T11" s="33">
        <v>1</v>
      </c>
      <c r="U11" s="34">
        <v>165128</v>
      </c>
      <c r="V11" s="34">
        <v>1127724</v>
      </c>
      <c r="W11" s="33">
        <v>9</v>
      </c>
    </row>
    <row r="12" spans="1:23" ht="12.75">
      <c r="A12" s="25">
        <v>10</v>
      </c>
      <c r="B12" s="26" t="s">
        <v>47</v>
      </c>
      <c r="C12" s="27" t="s">
        <v>42</v>
      </c>
      <c r="D12" s="28">
        <v>147617</v>
      </c>
      <c r="E12" s="26" t="s">
        <v>48</v>
      </c>
      <c r="F12" s="36"/>
      <c r="G12" s="27">
        <v>1</v>
      </c>
      <c r="H12" s="27">
        <v>292</v>
      </c>
      <c r="I12" s="8">
        <f t="shared" si="0"/>
        <v>505.53767123287673</v>
      </c>
      <c r="J12" s="30">
        <v>147617</v>
      </c>
      <c r="N12" s="31" t="s">
        <v>47</v>
      </c>
      <c r="O12" s="31" t="s">
        <v>42</v>
      </c>
      <c r="P12" s="32" t="s">
        <v>49</v>
      </c>
      <c r="Q12" s="33">
        <v>1</v>
      </c>
      <c r="R12" s="34">
        <v>147617</v>
      </c>
      <c r="S12" s="35"/>
      <c r="T12" s="33">
        <v>292</v>
      </c>
      <c r="U12" s="34">
        <v>505.53767123287673</v>
      </c>
      <c r="V12" s="34">
        <v>147617</v>
      </c>
      <c r="W12" s="33">
        <v>10</v>
      </c>
    </row>
    <row r="13" spans="1:23" ht="12.75">
      <c r="A13" s="25">
        <v>11</v>
      </c>
      <c r="B13" s="26" t="s">
        <v>50</v>
      </c>
      <c r="C13" s="27" t="s">
        <v>51</v>
      </c>
      <c r="D13" s="28">
        <v>126269</v>
      </c>
      <c r="E13" s="26" t="s">
        <v>52</v>
      </c>
      <c r="F13" s="29">
        <v>36.952810339645325</v>
      </c>
      <c r="G13" s="27">
        <v>10</v>
      </c>
      <c r="H13" s="27">
        <v>85</v>
      </c>
      <c r="I13" s="8">
        <f t="shared" si="0"/>
        <v>1485.5176470588235</v>
      </c>
      <c r="J13" s="30">
        <v>986206</v>
      </c>
      <c r="N13" s="31" t="s">
        <v>50</v>
      </c>
      <c r="O13" s="31" t="s">
        <v>51</v>
      </c>
      <c r="P13" s="32" t="s">
        <v>53</v>
      </c>
      <c r="Q13" s="33">
        <v>10</v>
      </c>
      <c r="R13" s="34">
        <v>126269</v>
      </c>
      <c r="S13" s="35">
        <v>36.952810339645325</v>
      </c>
      <c r="T13" s="33">
        <v>85</v>
      </c>
      <c r="U13" s="34">
        <v>1485.5176470588235</v>
      </c>
      <c r="V13" s="34">
        <v>986206</v>
      </c>
      <c r="W13" s="33">
        <v>11</v>
      </c>
    </row>
    <row r="14" spans="1:23" ht="12.75">
      <c r="A14" s="25">
        <v>12</v>
      </c>
      <c r="B14" s="26" t="s">
        <v>54</v>
      </c>
      <c r="C14" s="27" t="s">
        <v>55</v>
      </c>
      <c r="D14" s="28">
        <v>95159</v>
      </c>
      <c r="E14" s="26" t="s">
        <v>56</v>
      </c>
      <c r="F14" s="36"/>
      <c r="G14" s="27">
        <v>1</v>
      </c>
      <c r="H14" s="27">
        <v>57</v>
      </c>
      <c r="I14" s="8">
        <f t="shared" si="0"/>
        <v>1669.4561403508771</v>
      </c>
      <c r="J14" s="30">
        <v>95159</v>
      </c>
      <c r="N14" s="31" t="s">
        <v>54</v>
      </c>
      <c r="O14" s="2" t="s">
        <v>55</v>
      </c>
      <c r="P14" s="32" t="s">
        <v>57</v>
      </c>
      <c r="Q14" s="33">
        <v>1</v>
      </c>
      <c r="R14" s="34">
        <v>95159</v>
      </c>
      <c r="S14" s="35"/>
      <c r="T14" s="33">
        <v>57</v>
      </c>
      <c r="U14" s="34">
        <v>1669.4561403508771</v>
      </c>
      <c r="V14" s="34">
        <v>95159</v>
      </c>
      <c r="W14" s="33">
        <v>12</v>
      </c>
    </row>
    <row r="15" spans="1:23" ht="12.75">
      <c r="A15" s="25">
        <v>13</v>
      </c>
      <c r="B15" s="26" t="s">
        <v>58</v>
      </c>
      <c r="C15" s="27" t="s">
        <v>20</v>
      </c>
      <c r="D15" s="28">
        <v>90595</v>
      </c>
      <c r="E15" s="26" t="s">
        <v>28</v>
      </c>
      <c r="F15" s="36">
        <v>-0.06933144312952005</v>
      </c>
      <c r="G15" s="27">
        <v>9</v>
      </c>
      <c r="H15" s="27">
        <v>265</v>
      </c>
      <c r="I15" s="8">
        <f t="shared" si="0"/>
        <v>341.8679245283019</v>
      </c>
      <c r="J15" s="30">
        <v>23144354</v>
      </c>
      <c r="N15" s="31" t="s">
        <v>58</v>
      </c>
      <c r="O15" s="31" t="s">
        <v>20</v>
      </c>
      <c r="P15" s="32" t="s">
        <v>30</v>
      </c>
      <c r="Q15" s="33">
        <v>9</v>
      </c>
      <c r="R15" s="34">
        <v>90595</v>
      </c>
      <c r="S15" s="35">
        <v>-0.06933144312952005</v>
      </c>
      <c r="T15" s="33">
        <v>265</v>
      </c>
      <c r="U15" s="34">
        <v>341.8679245283019</v>
      </c>
      <c r="V15" s="34">
        <v>23144354</v>
      </c>
      <c r="W15" s="33">
        <v>13</v>
      </c>
    </row>
    <row r="16" spans="1:23" ht="12.75">
      <c r="A16" s="25">
        <v>14</v>
      </c>
      <c r="B16" s="26" t="s">
        <v>59</v>
      </c>
      <c r="C16" s="27" t="s">
        <v>42</v>
      </c>
      <c r="D16" s="28">
        <v>87666</v>
      </c>
      <c r="E16" s="26" t="s">
        <v>60</v>
      </c>
      <c r="F16" s="37">
        <v>-0.4330448954250903</v>
      </c>
      <c r="G16" s="27">
        <v>6</v>
      </c>
      <c r="H16" s="27">
        <v>185</v>
      </c>
      <c r="I16" s="8">
        <f t="shared" si="0"/>
        <v>473.8702702702703</v>
      </c>
      <c r="J16" s="30">
        <v>4810491</v>
      </c>
      <c r="N16" s="31" t="s">
        <v>61</v>
      </c>
      <c r="O16" s="31" t="s">
        <v>42</v>
      </c>
      <c r="P16" s="32" t="s">
        <v>62</v>
      </c>
      <c r="Q16" s="33">
        <v>6</v>
      </c>
      <c r="R16" s="34">
        <v>87666</v>
      </c>
      <c r="S16" s="35">
        <v>-0.4330448954250903</v>
      </c>
      <c r="T16" s="33">
        <v>185</v>
      </c>
      <c r="U16" s="34">
        <v>473.8702702702703</v>
      </c>
      <c r="V16" s="34">
        <v>4810491</v>
      </c>
      <c r="W16" s="33">
        <v>14</v>
      </c>
    </row>
    <row r="17" spans="1:23" ht="12.75">
      <c r="A17" s="25">
        <v>15</v>
      </c>
      <c r="B17" s="26" t="s">
        <v>63</v>
      </c>
      <c r="C17" s="27" t="s">
        <v>20</v>
      </c>
      <c r="D17" s="28">
        <v>71182</v>
      </c>
      <c r="E17" s="26" t="s">
        <v>60</v>
      </c>
      <c r="F17" s="36">
        <v>-0.5806977963396028</v>
      </c>
      <c r="G17" s="27">
        <v>2</v>
      </c>
      <c r="H17" s="27">
        <v>121</v>
      </c>
      <c r="I17" s="8">
        <f t="shared" si="0"/>
        <v>588.2809917355372</v>
      </c>
      <c r="J17" s="30">
        <v>324184</v>
      </c>
      <c r="N17" s="31" t="s">
        <v>63</v>
      </c>
      <c r="O17" s="31" t="s">
        <v>20</v>
      </c>
      <c r="P17" s="32" t="s">
        <v>62</v>
      </c>
      <c r="Q17" s="33">
        <v>2</v>
      </c>
      <c r="R17" s="34">
        <v>71182</v>
      </c>
      <c r="S17" s="35">
        <v>-0.5806977963396028</v>
      </c>
      <c r="T17" s="33">
        <v>121</v>
      </c>
      <c r="U17" s="34">
        <v>588.2809917355372</v>
      </c>
      <c r="V17" s="34">
        <v>324184</v>
      </c>
      <c r="W17" s="33">
        <v>15</v>
      </c>
    </row>
    <row r="18" spans="1:23" ht="12.75">
      <c r="A18" s="38"/>
      <c r="B18" s="39" t="s">
        <v>64</v>
      </c>
      <c r="C18" s="40"/>
      <c r="D18" s="41">
        <f>SUM(D3:D17)</f>
        <v>14530997</v>
      </c>
      <c r="E18" s="42"/>
      <c r="F18" s="43"/>
      <c r="G18" s="44"/>
      <c r="H18" s="45"/>
      <c r="I18" s="46"/>
      <c r="J18" s="41">
        <f>SUM(J3:J17)</f>
        <v>127162455</v>
      </c>
      <c r="N18" s="31" t="s">
        <v>65</v>
      </c>
      <c r="O18" s="31"/>
      <c r="P18" s="32" t="s">
        <v>66</v>
      </c>
      <c r="Q18" s="33">
        <v>2</v>
      </c>
      <c r="R18" s="34">
        <v>55831</v>
      </c>
      <c r="S18" s="35">
        <v>-0.1417481399495788</v>
      </c>
      <c r="T18" s="33">
        <v>45</v>
      </c>
      <c r="U18" s="34">
        <v>1240.6888888888889</v>
      </c>
      <c r="V18" s="34">
        <v>172650</v>
      </c>
      <c r="W18" s="33">
        <v>16</v>
      </c>
    </row>
    <row r="19" spans="1:23" ht="12.75">
      <c r="A19" s="47"/>
      <c r="B19" s="48"/>
      <c r="C19" s="49"/>
      <c r="D19" s="50"/>
      <c r="E19" s="51"/>
      <c r="F19" s="50"/>
      <c r="G19" s="50"/>
      <c r="H19" s="50"/>
      <c r="I19" s="52"/>
      <c r="J19" s="50"/>
      <c r="N19" s="31" t="s">
        <v>67</v>
      </c>
      <c r="O19" s="31"/>
      <c r="P19" s="32" t="s">
        <v>22</v>
      </c>
      <c r="Q19" s="33">
        <v>15</v>
      </c>
      <c r="R19" s="34">
        <v>42770</v>
      </c>
      <c r="S19" s="35">
        <v>0.8396490171620286</v>
      </c>
      <c r="T19" s="33">
        <v>206</v>
      </c>
      <c r="U19" s="34">
        <v>207.62135922330097</v>
      </c>
      <c r="V19" s="34">
        <v>16631278</v>
      </c>
      <c r="W19" s="33">
        <v>17</v>
      </c>
    </row>
    <row r="20" spans="1:23" ht="12.75">
      <c r="A20" s="53"/>
      <c r="C20" s="54"/>
      <c r="D20" s="8"/>
      <c r="E20" s="55"/>
      <c r="F20" s="10"/>
      <c r="G20" s="56"/>
      <c r="H20" s="56"/>
      <c r="I20" s="57"/>
      <c r="J20" s="57"/>
      <c r="N20" s="31" t="s">
        <v>68</v>
      </c>
      <c r="O20" s="31"/>
      <c r="P20" s="32" t="s">
        <v>69</v>
      </c>
      <c r="Q20" s="33">
        <v>2</v>
      </c>
      <c r="R20" s="34">
        <v>42363</v>
      </c>
      <c r="S20" s="35">
        <v>-0.7068649363050714</v>
      </c>
      <c r="T20" s="33">
        <v>116</v>
      </c>
      <c r="U20" s="34">
        <v>365.19827586206895</v>
      </c>
      <c r="V20" s="34">
        <v>265568</v>
      </c>
      <c r="W20" s="33">
        <v>18</v>
      </c>
    </row>
    <row r="21" spans="1:23" ht="12.75">
      <c r="A21" s="47"/>
      <c r="B21" s="6" t="s">
        <v>70</v>
      </c>
      <c r="C21" s="49"/>
      <c r="D21" s="58"/>
      <c r="E21" s="59"/>
      <c r="F21" s="36"/>
      <c r="G21" s="60"/>
      <c r="H21" s="61"/>
      <c r="I21" s="62"/>
      <c r="J21" s="50"/>
      <c r="N21" s="31" t="s">
        <v>71</v>
      </c>
      <c r="O21" s="31"/>
      <c r="P21" s="32" t="s">
        <v>45</v>
      </c>
      <c r="Q21" s="33">
        <v>3</v>
      </c>
      <c r="R21" s="34">
        <v>39549</v>
      </c>
      <c r="S21" s="35">
        <v>-0.3084509258773541</v>
      </c>
      <c r="T21" s="33">
        <v>246</v>
      </c>
      <c r="U21" s="34">
        <v>160.76829268292684</v>
      </c>
      <c r="V21" s="34">
        <v>733730</v>
      </c>
      <c r="W21" s="33">
        <v>19</v>
      </c>
    </row>
    <row r="22" spans="1:23" ht="12.75">
      <c r="A22" s="63">
        <v>27</v>
      </c>
      <c r="B22" s="64" t="s">
        <v>72</v>
      </c>
      <c r="C22" s="2" t="s">
        <v>42</v>
      </c>
      <c r="D22" s="65">
        <v>14932</v>
      </c>
      <c r="E22" s="66" t="s">
        <v>73</v>
      </c>
      <c r="F22" s="36">
        <v>0</v>
      </c>
      <c r="G22" s="63">
        <v>2</v>
      </c>
      <c r="H22" s="63">
        <v>59</v>
      </c>
      <c r="I22" s="67">
        <f>D22/H22</f>
        <v>253.08474576271186</v>
      </c>
      <c r="J22" s="67">
        <v>265689.291341172</v>
      </c>
      <c r="K22" s="63"/>
      <c r="N22" s="31" t="s">
        <v>74</v>
      </c>
      <c r="O22" s="31"/>
      <c r="P22" s="32" t="s">
        <v>75</v>
      </c>
      <c r="Q22" s="33">
        <v>1</v>
      </c>
      <c r="R22" s="34">
        <v>34376</v>
      </c>
      <c r="S22" s="35"/>
      <c r="T22" s="33">
        <v>28</v>
      </c>
      <c r="U22" s="34">
        <v>1227.7142857142858</v>
      </c>
      <c r="V22" s="34">
        <v>34376</v>
      </c>
      <c r="W22" s="33">
        <v>20</v>
      </c>
    </row>
    <row r="23" spans="1:23" ht="12.75">
      <c r="A23" s="63">
        <v>31</v>
      </c>
      <c r="B23" s="26" t="s">
        <v>76</v>
      </c>
      <c r="C23" s="27" t="s">
        <v>77</v>
      </c>
      <c r="D23" s="65">
        <v>12090</v>
      </c>
      <c r="E23" s="26" t="s">
        <v>43</v>
      </c>
      <c r="F23" s="36">
        <v>-0.7060968494749126</v>
      </c>
      <c r="G23" s="63">
        <v>5</v>
      </c>
      <c r="H23" s="63">
        <v>60</v>
      </c>
      <c r="I23" s="67">
        <f aca="true" t="shared" si="1" ref="I23">D23/H23</f>
        <v>201.5</v>
      </c>
      <c r="J23" s="67">
        <v>1974303</v>
      </c>
      <c r="K23" s="63"/>
      <c r="N23" s="31" t="s">
        <v>78</v>
      </c>
      <c r="O23" s="31"/>
      <c r="P23" s="32" t="s">
        <v>79</v>
      </c>
      <c r="Q23" s="33">
        <v>10</v>
      </c>
      <c r="R23" s="34">
        <v>20439</v>
      </c>
      <c r="S23" s="35">
        <v>34.23965517241379</v>
      </c>
      <c r="T23" s="33">
        <v>225</v>
      </c>
      <c r="U23" s="34">
        <v>90.84</v>
      </c>
      <c r="V23" s="34">
        <v>323214</v>
      </c>
      <c r="W23" s="33">
        <v>21</v>
      </c>
    </row>
    <row r="24" spans="1:23" ht="12.75">
      <c r="A24" s="63">
        <v>33</v>
      </c>
      <c r="B24" s="68" t="s">
        <v>80</v>
      </c>
      <c r="C24" s="69" t="s">
        <v>81</v>
      </c>
      <c r="D24" s="65">
        <v>10783</v>
      </c>
      <c r="E24" s="70" t="s">
        <v>52</v>
      </c>
      <c r="F24" s="36">
        <v>-0.48043750602293533</v>
      </c>
      <c r="G24" s="63">
        <v>8</v>
      </c>
      <c r="H24" s="63">
        <v>45</v>
      </c>
      <c r="I24" s="67">
        <f>D24/H24</f>
        <v>239.62222222222223</v>
      </c>
      <c r="J24" s="67">
        <v>8602987</v>
      </c>
      <c r="K24" s="63"/>
      <c r="N24" s="31" t="s">
        <v>82</v>
      </c>
      <c r="O24" s="31"/>
      <c r="P24" s="32" t="s">
        <v>83</v>
      </c>
      <c r="Q24" s="33">
        <v>1</v>
      </c>
      <c r="R24" s="34">
        <v>20211</v>
      </c>
      <c r="S24" s="35"/>
      <c r="T24" s="33">
        <v>17</v>
      </c>
      <c r="U24" s="34">
        <v>1188.8823529411766</v>
      </c>
      <c r="V24" s="34">
        <v>20211</v>
      </c>
      <c r="W24" s="33">
        <v>22</v>
      </c>
    </row>
    <row r="25" spans="1:23" ht="12.75">
      <c r="A25" s="63">
        <v>35</v>
      </c>
      <c r="B25" s="64" t="s">
        <v>84</v>
      </c>
      <c r="C25" s="2" t="s">
        <v>85</v>
      </c>
      <c r="D25" s="65">
        <v>10172</v>
      </c>
      <c r="E25" s="66" t="s">
        <v>86</v>
      </c>
      <c r="F25" s="71">
        <v>0</v>
      </c>
      <c r="G25" s="63">
        <v>32</v>
      </c>
      <c r="H25" s="63">
        <v>85</v>
      </c>
      <c r="I25" s="67">
        <f>D25/H25</f>
        <v>119.67058823529412</v>
      </c>
      <c r="J25" s="67">
        <v>9269894</v>
      </c>
      <c r="K25" s="63"/>
      <c r="N25" s="31" t="s">
        <v>87</v>
      </c>
      <c r="O25" s="31"/>
      <c r="P25" s="32" t="s">
        <v>66</v>
      </c>
      <c r="Q25" s="33">
        <v>1</v>
      </c>
      <c r="R25" s="34">
        <v>19244</v>
      </c>
      <c r="S25" s="35"/>
      <c r="T25" s="33">
        <v>1</v>
      </c>
      <c r="U25" s="34">
        <v>19244</v>
      </c>
      <c r="V25" s="34">
        <v>19244</v>
      </c>
      <c r="W25" s="33">
        <v>23</v>
      </c>
    </row>
    <row r="26" spans="1:23" ht="12.75">
      <c r="A26" s="63">
        <v>40</v>
      </c>
      <c r="B26" s="26" t="s">
        <v>88</v>
      </c>
      <c r="C26" s="54" t="s">
        <v>89</v>
      </c>
      <c r="D26" s="65">
        <v>7541</v>
      </c>
      <c r="E26" s="26" t="s">
        <v>86</v>
      </c>
      <c r="F26" s="36">
        <v>0.06904035872103634</v>
      </c>
      <c r="G26" s="63">
        <v>7</v>
      </c>
      <c r="H26" s="63">
        <v>11</v>
      </c>
      <c r="I26" s="67">
        <f>D26/H26</f>
        <v>685.5454545454545</v>
      </c>
      <c r="J26" s="67">
        <v>507552.5179044685</v>
      </c>
      <c r="K26" s="63"/>
      <c r="N26" s="31" t="s">
        <v>90</v>
      </c>
      <c r="O26" s="31"/>
      <c r="P26" s="32" t="s">
        <v>34</v>
      </c>
      <c r="Q26" s="33">
        <v>2</v>
      </c>
      <c r="R26" s="34">
        <v>18300</v>
      </c>
      <c r="S26" s="35">
        <v>-0.6445910099477096</v>
      </c>
      <c r="T26" s="33">
        <v>69</v>
      </c>
      <c r="U26" s="34">
        <v>265.2173913043478</v>
      </c>
      <c r="V26" s="34">
        <v>99765.1926576506</v>
      </c>
      <c r="W26" s="33">
        <v>24</v>
      </c>
    </row>
    <row r="27" spans="1:23" ht="12.75">
      <c r="A27" s="63">
        <v>42</v>
      </c>
      <c r="B27" s="64" t="s">
        <v>91</v>
      </c>
      <c r="C27" s="2" t="s">
        <v>42</v>
      </c>
      <c r="D27" s="65">
        <v>6975</v>
      </c>
      <c r="E27" s="64" t="s">
        <v>92</v>
      </c>
      <c r="F27" s="36">
        <v>0</v>
      </c>
      <c r="G27" s="63">
        <v>1</v>
      </c>
      <c r="H27" s="63">
        <v>4</v>
      </c>
      <c r="I27" s="67">
        <f>D27/H27</f>
        <v>1743.75</v>
      </c>
      <c r="J27" s="67">
        <v>6975</v>
      </c>
      <c r="K27" s="63"/>
      <c r="N27" s="31" t="s">
        <v>93</v>
      </c>
      <c r="O27" s="31"/>
      <c r="P27" s="32" t="s">
        <v>94</v>
      </c>
      <c r="Q27" s="33">
        <v>1</v>
      </c>
      <c r="R27" s="34">
        <v>16152</v>
      </c>
      <c r="S27" s="35"/>
      <c r="T27" s="33">
        <v>17</v>
      </c>
      <c r="U27" s="34">
        <v>950.1176470588235</v>
      </c>
      <c r="V27" s="34">
        <v>16152</v>
      </c>
      <c r="W27" s="33">
        <v>25</v>
      </c>
    </row>
    <row r="28" spans="1:23" ht="12.75">
      <c r="A28" s="63">
        <v>45</v>
      </c>
      <c r="B28" s="64" t="s">
        <v>95</v>
      </c>
      <c r="C28" s="2" t="s">
        <v>96</v>
      </c>
      <c r="D28" s="65">
        <v>6176</v>
      </c>
      <c r="E28" s="64" t="s">
        <v>97</v>
      </c>
      <c r="F28" s="36">
        <v>0</v>
      </c>
      <c r="G28" s="63">
        <v>1</v>
      </c>
      <c r="H28" s="63">
        <v>6</v>
      </c>
      <c r="I28" s="67">
        <f>D28/H28</f>
        <v>1029.3333333333333</v>
      </c>
      <c r="J28" s="67">
        <v>6176</v>
      </c>
      <c r="K28" s="63"/>
      <c r="N28" s="31" t="s">
        <v>98</v>
      </c>
      <c r="O28" s="31"/>
      <c r="P28" s="32" t="s">
        <v>99</v>
      </c>
      <c r="Q28" s="33">
        <v>2</v>
      </c>
      <c r="R28" s="34">
        <v>15778</v>
      </c>
      <c r="S28" s="35">
        <v>-0.7316564896935048</v>
      </c>
      <c r="T28" s="33">
        <v>77</v>
      </c>
      <c r="U28" s="34">
        <v>204.9090909090909</v>
      </c>
      <c r="V28" s="34">
        <v>120989.739999974</v>
      </c>
      <c r="W28" s="33">
        <v>26</v>
      </c>
    </row>
    <row r="29" spans="1:23" ht="12.75">
      <c r="A29" s="63">
        <v>53</v>
      </c>
      <c r="B29" s="64" t="s">
        <v>100</v>
      </c>
      <c r="C29" s="2" t="s">
        <v>42</v>
      </c>
      <c r="D29" s="65">
        <v>3626</v>
      </c>
      <c r="E29" s="64" t="s">
        <v>101</v>
      </c>
      <c r="F29" s="36">
        <v>0</v>
      </c>
      <c r="G29" s="63">
        <v>1</v>
      </c>
      <c r="H29" s="63">
        <v>11</v>
      </c>
      <c r="I29" s="67">
        <f>D29/H29</f>
        <v>329.6363636363636</v>
      </c>
      <c r="J29" s="67">
        <v>3626</v>
      </c>
      <c r="K29" s="63"/>
      <c r="N29" s="31" t="s">
        <v>72</v>
      </c>
      <c r="O29" s="31"/>
      <c r="P29" s="32" t="s">
        <v>102</v>
      </c>
      <c r="Q29" s="33">
        <v>2</v>
      </c>
      <c r="R29" s="34">
        <v>14932</v>
      </c>
      <c r="S29" s="35"/>
      <c r="T29" s="33">
        <v>59</v>
      </c>
      <c r="U29" s="34">
        <v>253.08474576271186</v>
      </c>
      <c r="V29" s="34">
        <v>265689.291341172</v>
      </c>
      <c r="W29" s="33">
        <v>27</v>
      </c>
    </row>
    <row r="30" spans="1:23" ht="12.75">
      <c r="A30" s="63">
        <v>55</v>
      </c>
      <c r="B30" s="64" t="s">
        <v>103</v>
      </c>
      <c r="C30" s="2" t="s">
        <v>104</v>
      </c>
      <c r="D30" s="65">
        <v>2919</v>
      </c>
      <c r="E30" s="64" t="s">
        <v>105</v>
      </c>
      <c r="F30" s="36">
        <v>0</v>
      </c>
      <c r="G30" s="63">
        <v>1</v>
      </c>
      <c r="H30" s="63">
        <v>1</v>
      </c>
      <c r="I30" s="67">
        <f>D30/H30</f>
        <v>2919</v>
      </c>
      <c r="J30" s="67">
        <v>2919</v>
      </c>
      <c r="K30" s="63"/>
      <c r="N30" s="31" t="s">
        <v>106</v>
      </c>
      <c r="O30" s="31"/>
      <c r="P30" s="32" t="s">
        <v>107</v>
      </c>
      <c r="Q30" s="33">
        <v>5</v>
      </c>
      <c r="R30" s="34">
        <v>14380</v>
      </c>
      <c r="S30" s="35">
        <v>-0.5021982206528889</v>
      </c>
      <c r="T30" s="33">
        <v>69</v>
      </c>
      <c r="U30" s="34">
        <v>208.40579710144928</v>
      </c>
      <c r="V30" s="34">
        <v>1452565</v>
      </c>
      <c r="W30" s="33">
        <v>28</v>
      </c>
    </row>
    <row r="31" spans="1:23" ht="12.75">
      <c r="A31" s="63">
        <v>58</v>
      </c>
      <c r="B31" s="64" t="s">
        <v>108</v>
      </c>
      <c r="C31" s="2" t="s">
        <v>27</v>
      </c>
      <c r="D31" s="65">
        <v>2703</v>
      </c>
      <c r="E31" s="64" t="s">
        <v>33</v>
      </c>
      <c r="F31" s="36">
        <v>-0.7408685648547599</v>
      </c>
      <c r="G31" s="63">
        <v>7</v>
      </c>
      <c r="H31" s="63">
        <v>31</v>
      </c>
      <c r="I31" s="67">
        <f>D31/H31</f>
        <v>87.19354838709677</v>
      </c>
      <c r="J31" s="67">
        <v>5273153</v>
      </c>
      <c r="K31" s="63"/>
      <c r="N31" s="31" t="s">
        <v>109</v>
      </c>
      <c r="O31" s="31"/>
      <c r="P31" s="32" t="s">
        <v>25</v>
      </c>
      <c r="Q31" s="33">
        <v>16</v>
      </c>
      <c r="R31" s="34">
        <v>12703</v>
      </c>
      <c r="S31" s="35">
        <v>0.25189711244702867</v>
      </c>
      <c r="T31" s="33">
        <v>105</v>
      </c>
      <c r="U31" s="34">
        <v>120.98095238095237</v>
      </c>
      <c r="V31" s="34">
        <v>9021679</v>
      </c>
      <c r="W31" s="33">
        <v>29</v>
      </c>
    </row>
    <row r="32" spans="1:23" ht="12.75">
      <c r="A32" s="63">
        <v>60</v>
      </c>
      <c r="B32" s="26" t="s">
        <v>110</v>
      </c>
      <c r="C32" s="54" t="s">
        <v>42</v>
      </c>
      <c r="D32" s="65">
        <v>2471</v>
      </c>
      <c r="E32" s="26" t="s">
        <v>111</v>
      </c>
      <c r="F32" s="36">
        <v>0.8263118994873287</v>
      </c>
      <c r="G32" s="63">
        <v>4</v>
      </c>
      <c r="H32" s="63">
        <v>6</v>
      </c>
      <c r="I32" s="67">
        <f>D32/H32</f>
        <v>411.8333333333333</v>
      </c>
      <c r="J32" s="67">
        <v>47628.80264862606</v>
      </c>
      <c r="K32" s="63"/>
      <c r="N32" s="31" t="s">
        <v>112</v>
      </c>
      <c r="O32" s="31"/>
      <c r="P32" s="32" t="s">
        <v>53</v>
      </c>
      <c r="Q32" s="33">
        <v>4</v>
      </c>
      <c r="R32" s="34">
        <v>12666</v>
      </c>
      <c r="S32" s="35">
        <v>-0.44219844100938044</v>
      </c>
      <c r="T32" s="33">
        <v>20</v>
      </c>
      <c r="U32" s="34">
        <v>633.3</v>
      </c>
      <c r="V32" s="34">
        <v>440480</v>
      </c>
      <c r="W32" s="33">
        <v>30</v>
      </c>
    </row>
    <row r="33" spans="1:23" ht="12.75">
      <c r="A33" s="63">
        <v>63</v>
      </c>
      <c r="B33" s="64" t="s">
        <v>113</v>
      </c>
      <c r="C33" s="2" t="s">
        <v>42</v>
      </c>
      <c r="D33" s="65">
        <v>2016</v>
      </c>
      <c r="E33" s="64" t="s">
        <v>114</v>
      </c>
      <c r="F33" s="36">
        <v>0</v>
      </c>
      <c r="G33" s="63">
        <v>1</v>
      </c>
      <c r="H33" s="63">
        <v>1</v>
      </c>
      <c r="I33" s="67">
        <f>D33/H33</f>
        <v>2016</v>
      </c>
      <c r="J33" s="67">
        <v>2016</v>
      </c>
      <c r="K33" s="63"/>
      <c r="N33" s="31" t="s">
        <v>76</v>
      </c>
      <c r="O33" s="31"/>
      <c r="P33" s="32" t="s">
        <v>45</v>
      </c>
      <c r="Q33" s="33">
        <v>5</v>
      </c>
      <c r="R33" s="34">
        <v>12090</v>
      </c>
      <c r="S33" s="35">
        <v>-0.7060968494749126</v>
      </c>
      <c r="T33" s="33">
        <v>60</v>
      </c>
      <c r="U33" s="34">
        <v>201.5</v>
      </c>
      <c r="V33" s="34">
        <v>1974303</v>
      </c>
      <c r="W33" s="33">
        <v>31</v>
      </c>
    </row>
    <row r="34" spans="1:23" ht="12.75">
      <c r="A34" s="63">
        <v>64</v>
      </c>
      <c r="B34" s="72" t="s">
        <v>115</v>
      </c>
      <c r="C34" s="73" t="s">
        <v>42</v>
      </c>
      <c r="D34" s="65">
        <v>1920</v>
      </c>
      <c r="E34" s="70" t="s">
        <v>101</v>
      </c>
      <c r="F34" s="36">
        <v>-0.5304830781570037</v>
      </c>
      <c r="G34" s="63">
        <v>3</v>
      </c>
      <c r="H34" s="63">
        <v>11</v>
      </c>
      <c r="I34" s="67">
        <f>D34/H34</f>
        <v>174.54545454545453</v>
      </c>
      <c r="J34" s="67">
        <v>49312.98057795165</v>
      </c>
      <c r="K34" s="63"/>
      <c r="N34" s="31" t="s">
        <v>116</v>
      </c>
      <c r="O34" s="31"/>
      <c r="P34" s="32" t="s">
        <v>66</v>
      </c>
      <c r="Q34" s="33">
        <v>1</v>
      </c>
      <c r="R34" s="34">
        <v>11338</v>
      </c>
      <c r="S34" s="35"/>
      <c r="T34" s="33">
        <v>2</v>
      </c>
      <c r="U34" s="34">
        <v>5669</v>
      </c>
      <c r="V34" s="34">
        <v>11338</v>
      </c>
      <c r="W34" s="33">
        <v>32</v>
      </c>
    </row>
    <row r="35" spans="1:23" ht="12.75">
      <c r="A35" s="63">
        <v>68</v>
      </c>
      <c r="B35" s="74" t="s">
        <v>117</v>
      </c>
      <c r="C35" s="69" t="s">
        <v>42</v>
      </c>
      <c r="D35" s="65">
        <v>1481</v>
      </c>
      <c r="E35" s="70" t="s">
        <v>43</v>
      </c>
      <c r="F35" s="36">
        <v>-0.4217102694260055</v>
      </c>
      <c r="G35" s="63">
        <v>10</v>
      </c>
      <c r="H35" s="63">
        <v>5</v>
      </c>
      <c r="I35" s="67">
        <f>D35/H35</f>
        <v>296.2</v>
      </c>
      <c r="J35" s="67">
        <v>1957733</v>
      </c>
      <c r="K35" s="63"/>
      <c r="N35" s="31" t="s">
        <v>118</v>
      </c>
      <c r="O35" s="31"/>
      <c r="P35" s="32" t="s">
        <v>53</v>
      </c>
      <c r="Q35" s="33">
        <v>8</v>
      </c>
      <c r="R35" s="34">
        <v>10783</v>
      </c>
      <c r="S35" s="35">
        <v>-0.48043750602293533</v>
      </c>
      <c r="T35" s="33">
        <v>45</v>
      </c>
      <c r="U35" s="34">
        <v>239.6222222222222</v>
      </c>
      <c r="V35" s="34">
        <v>8602987</v>
      </c>
      <c r="W35" s="33">
        <v>33</v>
      </c>
    </row>
    <row r="36" spans="1:23" ht="12.75">
      <c r="A36" s="63">
        <v>76</v>
      </c>
      <c r="B36" s="68" t="s">
        <v>119</v>
      </c>
      <c r="C36" s="69" t="s">
        <v>42</v>
      </c>
      <c r="D36" s="65">
        <v>958</v>
      </c>
      <c r="E36" s="74" t="s">
        <v>120</v>
      </c>
      <c r="F36" s="36">
        <v>-0.3967254408057984</v>
      </c>
      <c r="G36" s="63">
        <v>13</v>
      </c>
      <c r="H36" s="63">
        <v>1</v>
      </c>
      <c r="I36" s="67">
        <f>D36/H36</f>
        <v>958</v>
      </c>
      <c r="J36" s="67">
        <v>75340.42999999403</v>
      </c>
      <c r="K36" s="63"/>
      <c r="N36" s="31" t="s">
        <v>121</v>
      </c>
      <c r="O36" s="31"/>
      <c r="P36" s="32" t="s">
        <v>66</v>
      </c>
      <c r="Q36" s="33">
        <v>1</v>
      </c>
      <c r="R36" s="34">
        <v>10284</v>
      </c>
      <c r="S36" s="35"/>
      <c r="T36" s="33">
        <v>10</v>
      </c>
      <c r="U36" s="34">
        <v>1028.4</v>
      </c>
      <c r="V36" s="34">
        <v>10284</v>
      </c>
      <c r="W36" s="33">
        <v>34</v>
      </c>
    </row>
    <row r="37" spans="1:23" ht="12.75">
      <c r="A37" s="63">
        <v>77</v>
      </c>
      <c r="B37" s="26" t="s">
        <v>122</v>
      </c>
      <c r="C37" s="2" t="s">
        <v>27</v>
      </c>
      <c r="D37" s="65">
        <v>955</v>
      </c>
      <c r="E37" s="64" t="s">
        <v>28</v>
      </c>
      <c r="F37" s="36">
        <v>0.6159052453468696</v>
      </c>
      <c r="G37" s="63">
        <v>23</v>
      </c>
      <c r="H37" s="63">
        <v>4</v>
      </c>
      <c r="I37" s="67">
        <f>D37/H37</f>
        <v>238.75</v>
      </c>
      <c r="J37" s="67">
        <v>123002074</v>
      </c>
      <c r="K37" s="63"/>
      <c r="N37" s="31" t="s">
        <v>84</v>
      </c>
      <c r="O37" s="31"/>
      <c r="P37" s="32" t="s">
        <v>107</v>
      </c>
      <c r="Q37" s="33">
        <v>32</v>
      </c>
      <c r="R37" s="34">
        <v>10172</v>
      </c>
      <c r="S37" s="35"/>
      <c r="T37" s="33">
        <v>85</v>
      </c>
      <c r="U37" s="34">
        <v>119.67058823529412</v>
      </c>
      <c r="V37" s="34">
        <v>9269894</v>
      </c>
      <c r="W37" s="33">
        <v>35</v>
      </c>
    </row>
    <row r="38" spans="1:23" ht="12.75">
      <c r="A38" s="63">
        <v>82</v>
      </c>
      <c r="B38" s="64" t="s">
        <v>123</v>
      </c>
      <c r="C38" s="2" t="s">
        <v>27</v>
      </c>
      <c r="D38" s="65">
        <v>512</v>
      </c>
      <c r="E38" s="64" t="s">
        <v>52</v>
      </c>
      <c r="F38" s="36">
        <v>-0.8370464672183324</v>
      </c>
      <c r="G38" s="63">
        <v>12</v>
      </c>
      <c r="H38" s="63">
        <v>6</v>
      </c>
      <c r="I38" s="67">
        <f>D38/H38</f>
        <v>85.33333333333333</v>
      </c>
      <c r="J38" s="67">
        <v>10974239</v>
      </c>
      <c r="K38" s="63"/>
      <c r="N38" s="31" t="s">
        <v>124</v>
      </c>
      <c r="O38" s="31"/>
      <c r="P38" s="32" t="s">
        <v>125</v>
      </c>
      <c r="Q38" s="33">
        <v>1</v>
      </c>
      <c r="R38" s="34">
        <v>9389</v>
      </c>
      <c r="S38" s="35"/>
      <c r="T38" s="33">
        <v>7</v>
      </c>
      <c r="U38" s="34">
        <v>1341.2857142857142</v>
      </c>
      <c r="V38" s="34">
        <v>9389</v>
      </c>
      <c r="W38" s="33">
        <v>36</v>
      </c>
    </row>
    <row r="39" spans="1:23" ht="12.75">
      <c r="A39" s="63">
        <v>84</v>
      </c>
      <c r="B39" s="68" t="s">
        <v>126</v>
      </c>
      <c r="C39" s="69" t="s">
        <v>127</v>
      </c>
      <c r="D39" s="65">
        <v>489</v>
      </c>
      <c r="E39" s="74" t="s">
        <v>128</v>
      </c>
      <c r="F39" s="36">
        <v>-0.3436241610738256</v>
      </c>
      <c r="G39" s="63">
        <v>9</v>
      </c>
      <c r="H39" s="63">
        <v>1</v>
      </c>
      <c r="I39" s="67">
        <f>D39/H39</f>
        <v>489</v>
      </c>
      <c r="J39" s="67">
        <v>49801</v>
      </c>
      <c r="K39" s="63"/>
      <c r="N39" s="31" t="s">
        <v>129</v>
      </c>
      <c r="O39" s="31"/>
      <c r="P39" s="32" t="s">
        <v>25</v>
      </c>
      <c r="Q39" s="33">
        <v>32</v>
      </c>
      <c r="R39" s="34">
        <v>8631</v>
      </c>
      <c r="S39" s="35">
        <v>0.2095011210762332</v>
      </c>
      <c r="T39" s="33">
        <v>72</v>
      </c>
      <c r="U39" s="34">
        <v>119.875</v>
      </c>
      <c r="V39" s="34">
        <v>20678531</v>
      </c>
      <c r="W39" s="33">
        <v>37</v>
      </c>
    </row>
    <row r="40" spans="1:23" ht="12.75">
      <c r="A40" s="63">
        <v>86</v>
      </c>
      <c r="B40" s="68" t="s">
        <v>130</v>
      </c>
      <c r="C40" s="69" t="s">
        <v>42</v>
      </c>
      <c r="D40" s="65">
        <v>369</v>
      </c>
      <c r="E40" s="74" t="s">
        <v>131</v>
      </c>
      <c r="F40" s="36">
        <v>-0.9726917498001673</v>
      </c>
      <c r="G40" s="63">
        <v>62</v>
      </c>
      <c r="H40" s="63">
        <v>1</v>
      </c>
      <c r="I40" s="67">
        <f>D40/H40</f>
        <v>369</v>
      </c>
      <c r="J40" s="67">
        <v>1316347.4609029163</v>
      </c>
      <c r="K40" s="63"/>
      <c r="N40" s="31" t="s">
        <v>132</v>
      </c>
      <c r="O40" s="31"/>
      <c r="P40" s="32" t="s">
        <v>22</v>
      </c>
      <c r="Q40" s="33">
        <v>11</v>
      </c>
      <c r="R40" s="34">
        <v>8186</v>
      </c>
      <c r="S40" s="35">
        <v>0.024274274274274272</v>
      </c>
      <c r="T40" s="33">
        <v>78</v>
      </c>
      <c r="U40" s="34">
        <v>104.94871794871796</v>
      </c>
      <c r="V40" s="34">
        <v>13662888</v>
      </c>
      <c r="W40" s="33">
        <v>38</v>
      </c>
    </row>
    <row r="41" spans="1:23" ht="12.75">
      <c r="A41" s="63">
        <v>92</v>
      </c>
      <c r="B41" s="64" t="s">
        <v>133</v>
      </c>
      <c r="C41" s="2" t="s">
        <v>42</v>
      </c>
      <c r="D41" s="65">
        <v>192</v>
      </c>
      <c r="E41" s="66" t="s">
        <v>134</v>
      </c>
      <c r="F41" s="36">
        <v>-0.8439024390242292</v>
      </c>
      <c r="G41" s="63">
        <v>3</v>
      </c>
      <c r="H41" s="63">
        <v>1</v>
      </c>
      <c r="I41" s="67">
        <f>D41/H41</f>
        <v>192</v>
      </c>
      <c r="J41" s="67">
        <v>17724.39489350639</v>
      </c>
      <c r="K41" s="63"/>
      <c r="N41" s="31" t="s">
        <v>135</v>
      </c>
      <c r="O41" s="31"/>
      <c r="P41" s="32" t="s">
        <v>39</v>
      </c>
      <c r="Q41" s="33">
        <v>5</v>
      </c>
      <c r="R41" s="34">
        <v>8101</v>
      </c>
      <c r="S41" s="35">
        <v>-0.1778138637978281</v>
      </c>
      <c r="T41" s="33">
        <v>20</v>
      </c>
      <c r="U41" s="34">
        <v>405.05</v>
      </c>
      <c r="V41" s="34">
        <v>436651</v>
      </c>
      <c r="W41" s="33">
        <v>39</v>
      </c>
    </row>
    <row r="42" spans="1:23" ht="12.75">
      <c r="A42" s="63">
        <v>100</v>
      </c>
      <c r="B42" s="26" t="s">
        <v>136</v>
      </c>
      <c r="C42" s="69" t="s">
        <v>42</v>
      </c>
      <c r="D42" s="65">
        <v>55</v>
      </c>
      <c r="E42" s="75" t="s">
        <v>33</v>
      </c>
      <c r="F42" s="36">
        <v>-0.9402660874287089</v>
      </c>
      <c r="G42" s="63">
        <v>16</v>
      </c>
      <c r="H42" s="63">
        <v>2</v>
      </c>
      <c r="I42" s="67">
        <f>D42/H42</f>
        <v>27.5</v>
      </c>
      <c r="J42" s="67">
        <v>8487121.47386524</v>
      </c>
      <c r="K42" s="63"/>
      <c r="N42" s="31" t="s">
        <v>137</v>
      </c>
      <c r="O42" s="31"/>
      <c r="P42" s="32" t="s">
        <v>107</v>
      </c>
      <c r="Q42" s="33">
        <v>7</v>
      </c>
      <c r="R42" s="34">
        <v>7541</v>
      </c>
      <c r="S42" s="35">
        <v>0.06904035872103634</v>
      </c>
      <c r="T42" s="33">
        <v>11</v>
      </c>
      <c r="U42" s="34">
        <v>685.5454545454545</v>
      </c>
      <c r="V42" s="34">
        <v>507552.5179044685</v>
      </c>
      <c r="W42" s="33">
        <v>40</v>
      </c>
    </row>
    <row r="43" spans="1:23" ht="12.75">
      <c r="A43" s="63"/>
      <c r="B43" s="26"/>
      <c r="C43" s="69"/>
      <c r="D43" s="65"/>
      <c r="E43" s="76"/>
      <c r="F43" s="36"/>
      <c r="G43" s="63"/>
      <c r="H43" s="63"/>
      <c r="I43" s="67"/>
      <c r="J43" s="67"/>
      <c r="K43" s="63"/>
      <c r="N43" s="31" t="s">
        <v>138</v>
      </c>
      <c r="O43" s="31"/>
      <c r="P43" s="32" t="s">
        <v>66</v>
      </c>
      <c r="Q43" s="33">
        <v>1</v>
      </c>
      <c r="R43" s="34">
        <v>7140</v>
      </c>
      <c r="S43" s="35"/>
      <c r="T43" s="33">
        <v>2</v>
      </c>
      <c r="U43" s="34">
        <v>3570</v>
      </c>
      <c r="V43" s="34">
        <v>7140</v>
      </c>
      <c r="W43" s="33">
        <v>41</v>
      </c>
    </row>
    <row r="44" spans="1:23" ht="12.75">
      <c r="A44" s="63"/>
      <c r="B44" s="6" t="s">
        <v>139</v>
      </c>
      <c r="C44" s="7"/>
      <c r="D44" s="65"/>
      <c r="E44" s="77"/>
      <c r="F44" s="36"/>
      <c r="G44" s="63"/>
      <c r="H44" s="63"/>
      <c r="I44" s="67"/>
      <c r="J44" s="67"/>
      <c r="K44" s="63"/>
      <c r="N44" s="31" t="s">
        <v>91</v>
      </c>
      <c r="O44" s="31"/>
      <c r="P44" s="32" t="s">
        <v>140</v>
      </c>
      <c r="Q44" s="33">
        <v>1</v>
      </c>
      <c r="R44" s="34">
        <v>6975</v>
      </c>
      <c r="S44" s="35"/>
      <c r="T44" s="33">
        <v>4</v>
      </c>
      <c r="U44" s="34">
        <v>1743.75</v>
      </c>
      <c r="V44" s="34">
        <v>6975</v>
      </c>
      <c r="W44" s="33">
        <v>42</v>
      </c>
    </row>
    <row r="45" spans="1:23" ht="12.75">
      <c r="A45" s="63">
        <v>11</v>
      </c>
      <c r="B45" s="64" t="s">
        <v>50</v>
      </c>
      <c r="C45" s="2" t="s">
        <v>51</v>
      </c>
      <c r="D45" s="65">
        <v>126269</v>
      </c>
      <c r="E45" s="64" t="s">
        <v>52</v>
      </c>
      <c r="F45" s="36" t="s">
        <v>141</v>
      </c>
      <c r="G45" s="63">
        <v>1</v>
      </c>
      <c r="H45" s="63">
        <v>85</v>
      </c>
      <c r="I45" s="67">
        <f>D45/H45</f>
        <v>1485.5176470588235</v>
      </c>
      <c r="J45" s="67">
        <v>986206</v>
      </c>
      <c r="K45" s="63"/>
      <c r="N45" s="31" t="s">
        <v>142</v>
      </c>
      <c r="O45" s="31"/>
      <c r="P45" s="32" t="s">
        <v>75</v>
      </c>
      <c r="Q45" s="33">
        <v>2</v>
      </c>
      <c r="R45" s="34">
        <v>6835</v>
      </c>
      <c r="S45" s="35">
        <v>-0.816709447870313</v>
      </c>
      <c r="T45" s="33">
        <v>11</v>
      </c>
      <c r="U45" s="34">
        <v>621.3636363636364</v>
      </c>
      <c r="V45" s="34">
        <v>59043.0599999948</v>
      </c>
      <c r="W45" s="33">
        <v>43</v>
      </c>
    </row>
    <row r="46" spans="1:23" ht="12.75">
      <c r="A46" s="63">
        <v>12</v>
      </c>
      <c r="B46" s="64" t="s">
        <v>54</v>
      </c>
      <c r="C46" s="2" t="s">
        <v>55</v>
      </c>
      <c r="D46" s="65">
        <v>95159</v>
      </c>
      <c r="E46" s="64" t="s">
        <v>56</v>
      </c>
      <c r="F46" s="36" t="s">
        <v>141</v>
      </c>
      <c r="G46" s="63">
        <v>1</v>
      </c>
      <c r="H46" s="63">
        <v>57</v>
      </c>
      <c r="I46" s="67">
        <f>D46/H46</f>
        <v>1669.4561403508771</v>
      </c>
      <c r="J46" s="67">
        <v>95159</v>
      </c>
      <c r="K46" s="63"/>
      <c r="N46" s="31" t="s">
        <v>143</v>
      </c>
      <c r="O46" s="31"/>
      <c r="P46" s="32" t="s">
        <v>45</v>
      </c>
      <c r="Q46" s="33">
        <v>157</v>
      </c>
      <c r="R46" s="34">
        <v>6354</v>
      </c>
      <c r="S46" s="35"/>
      <c r="T46" s="33">
        <v>21</v>
      </c>
      <c r="U46" s="34">
        <v>302.57142857142856</v>
      </c>
      <c r="V46" s="34">
        <v>35870.387687516624</v>
      </c>
      <c r="W46" s="33">
        <v>44</v>
      </c>
    </row>
    <row r="47" spans="1:23" ht="12.75">
      <c r="A47" s="63">
        <v>20</v>
      </c>
      <c r="B47" s="64" t="s">
        <v>74</v>
      </c>
      <c r="C47" s="2" t="s">
        <v>144</v>
      </c>
      <c r="D47" s="65">
        <v>34376</v>
      </c>
      <c r="E47" s="64" t="s">
        <v>145</v>
      </c>
      <c r="F47" s="36" t="s">
        <v>141</v>
      </c>
      <c r="G47" s="63">
        <v>1</v>
      </c>
      <c r="H47" s="63">
        <v>28</v>
      </c>
      <c r="I47" s="67">
        <f>D47/H47</f>
        <v>1227.7142857142858</v>
      </c>
      <c r="J47" s="67">
        <v>34376</v>
      </c>
      <c r="K47" s="63"/>
      <c r="N47" s="31" t="s">
        <v>95</v>
      </c>
      <c r="O47" s="31"/>
      <c r="P47" s="32" t="s">
        <v>146</v>
      </c>
      <c r="Q47" s="33">
        <v>1</v>
      </c>
      <c r="R47" s="34">
        <v>6176</v>
      </c>
      <c r="S47" s="35"/>
      <c r="T47" s="33">
        <v>6</v>
      </c>
      <c r="U47" s="34">
        <v>1029.3333333333333</v>
      </c>
      <c r="V47" s="34">
        <v>6176</v>
      </c>
      <c r="W47" s="33">
        <v>45</v>
      </c>
    </row>
    <row r="48" spans="1:23" ht="12.75">
      <c r="A48" s="63">
        <v>22</v>
      </c>
      <c r="B48" s="64" t="s">
        <v>82</v>
      </c>
      <c r="C48" s="2" t="s">
        <v>144</v>
      </c>
      <c r="D48" s="65">
        <v>20211</v>
      </c>
      <c r="E48" s="64" t="s">
        <v>83</v>
      </c>
      <c r="F48" s="36" t="s">
        <v>141</v>
      </c>
      <c r="G48" s="63">
        <v>1</v>
      </c>
      <c r="H48" s="63">
        <v>17</v>
      </c>
      <c r="I48" s="67">
        <f>D48/H48</f>
        <v>1188.8823529411766</v>
      </c>
      <c r="J48" s="67">
        <v>20211</v>
      </c>
      <c r="K48" s="63"/>
      <c r="N48" s="31" t="s">
        <v>147</v>
      </c>
      <c r="O48" s="31"/>
      <c r="P48" s="32" t="s">
        <v>107</v>
      </c>
      <c r="Q48" s="33">
        <v>9</v>
      </c>
      <c r="R48" s="34">
        <v>6134</v>
      </c>
      <c r="S48" s="35">
        <v>-0.6026991534900397</v>
      </c>
      <c r="T48" s="33">
        <v>55</v>
      </c>
      <c r="U48" s="34">
        <v>111.52727272727273</v>
      </c>
      <c r="V48" s="34">
        <v>36624958.34475911</v>
      </c>
      <c r="W48" s="33">
        <v>46</v>
      </c>
    </row>
    <row r="49" spans="1:23" ht="12.75">
      <c r="A49" s="63">
        <v>23</v>
      </c>
      <c r="B49" s="64" t="s">
        <v>87</v>
      </c>
      <c r="C49" s="2" t="s">
        <v>148</v>
      </c>
      <c r="D49" s="65">
        <v>19244</v>
      </c>
      <c r="E49" s="64" t="s">
        <v>149</v>
      </c>
      <c r="F49" s="36" t="s">
        <v>141</v>
      </c>
      <c r="G49" s="63">
        <v>1</v>
      </c>
      <c r="H49" s="63">
        <v>1</v>
      </c>
      <c r="I49" s="67">
        <f>D49/H49</f>
        <v>19244</v>
      </c>
      <c r="J49" s="67">
        <v>19244</v>
      </c>
      <c r="K49" s="63"/>
      <c r="N49" s="31" t="s">
        <v>150</v>
      </c>
      <c r="O49" s="31"/>
      <c r="P49" s="32" t="s">
        <v>53</v>
      </c>
      <c r="Q49" s="33">
        <v>4</v>
      </c>
      <c r="R49" s="34">
        <v>5263</v>
      </c>
      <c r="S49" s="35">
        <v>-0.2800264754149678</v>
      </c>
      <c r="T49" s="33">
        <v>66</v>
      </c>
      <c r="U49" s="34">
        <v>79.74242424242424</v>
      </c>
      <c r="V49" s="34">
        <v>357647.5913602577</v>
      </c>
      <c r="W49" s="33">
        <v>47</v>
      </c>
    </row>
    <row r="50" spans="1:23" ht="12.75">
      <c r="A50" s="63">
        <v>25</v>
      </c>
      <c r="B50" s="64" t="s">
        <v>151</v>
      </c>
      <c r="C50" s="2" t="s">
        <v>152</v>
      </c>
      <c r="D50" s="65">
        <v>16152</v>
      </c>
      <c r="E50" s="64" t="s">
        <v>153</v>
      </c>
      <c r="F50" s="36" t="s">
        <v>141</v>
      </c>
      <c r="G50" s="63">
        <v>1</v>
      </c>
      <c r="H50" s="63">
        <v>17</v>
      </c>
      <c r="I50" s="67">
        <f>D50/H50</f>
        <v>950.1176470588235</v>
      </c>
      <c r="J50" s="67">
        <v>16152</v>
      </c>
      <c r="K50" s="63"/>
      <c r="N50" s="31" t="s">
        <v>154</v>
      </c>
      <c r="O50" s="31"/>
      <c r="P50" s="32" t="s">
        <v>155</v>
      </c>
      <c r="Q50" s="33">
        <v>1</v>
      </c>
      <c r="R50" s="34">
        <v>5180</v>
      </c>
      <c r="S50" s="35"/>
      <c r="T50" s="33">
        <v>14</v>
      </c>
      <c r="U50" s="34">
        <v>370</v>
      </c>
      <c r="V50" s="34">
        <v>5180</v>
      </c>
      <c r="W50" s="33">
        <v>48</v>
      </c>
    </row>
    <row r="51" spans="1:23" ht="12.75">
      <c r="A51" s="63">
        <v>32</v>
      </c>
      <c r="B51" s="26" t="s">
        <v>116</v>
      </c>
      <c r="C51" s="2" t="s">
        <v>148</v>
      </c>
      <c r="D51" s="65">
        <v>11338</v>
      </c>
      <c r="E51" s="64" t="s">
        <v>149</v>
      </c>
      <c r="F51" s="36" t="s">
        <v>141</v>
      </c>
      <c r="G51" s="63">
        <v>1</v>
      </c>
      <c r="H51" s="63">
        <v>2</v>
      </c>
      <c r="I51" s="67">
        <f>D51/H51</f>
        <v>5669</v>
      </c>
      <c r="J51" s="67">
        <v>11338</v>
      </c>
      <c r="K51" s="63"/>
      <c r="N51" s="31" t="s">
        <v>156</v>
      </c>
      <c r="O51" s="31"/>
      <c r="P51" s="32" t="s">
        <v>66</v>
      </c>
      <c r="Q51" s="33">
        <v>8</v>
      </c>
      <c r="R51" s="34">
        <v>4180</v>
      </c>
      <c r="S51" s="35">
        <v>-0.010650887573964497</v>
      </c>
      <c r="T51" s="33">
        <v>6</v>
      </c>
      <c r="U51" s="34">
        <v>696.6666666666666</v>
      </c>
      <c r="V51" s="34">
        <v>481191</v>
      </c>
      <c r="W51" s="33">
        <v>49</v>
      </c>
    </row>
    <row r="52" spans="1:23" ht="12.75">
      <c r="A52" s="63">
        <v>34</v>
      </c>
      <c r="B52" s="64" t="s">
        <v>121</v>
      </c>
      <c r="C52" s="2" t="s">
        <v>148</v>
      </c>
      <c r="D52" s="65">
        <v>10284</v>
      </c>
      <c r="E52" s="64" t="s">
        <v>149</v>
      </c>
      <c r="F52" s="36" t="s">
        <v>141</v>
      </c>
      <c r="G52" s="63">
        <v>1</v>
      </c>
      <c r="H52" s="63">
        <v>10</v>
      </c>
      <c r="I52" s="67">
        <f>D52/H52</f>
        <v>1028.4</v>
      </c>
      <c r="J52" s="67">
        <v>10284</v>
      </c>
      <c r="K52" s="63"/>
      <c r="N52" s="31" t="s">
        <v>157</v>
      </c>
      <c r="O52" s="31"/>
      <c r="P52" s="32" t="s">
        <v>62</v>
      </c>
      <c r="Q52" s="33">
        <v>7</v>
      </c>
      <c r="R52" s="34">
        <v>4026</v>
      </c>
      <c r="S52" s="35">
        <v>-0.43692307692307697</v>
      </c>
      <c r="T52" s="33">
        <v>7</v>
      </c>
      <c r="U52" s="34">
        <v>575.1428571428571</v>
      </c>
      <c r="V52" s="34">
        <v>1143146</v>
      </c>
      <c r="W52" s="33">
        <v>50</v>
      </c>
    </row>
    <row r="53" spans="1:23" ht="12.75">
      <c r="A53" s="63">
        <v>36</v>
      </c>
      <c r="B53" s="26" t="s">
        <v>124</v>
      </c>
      <c r="C53" s="2" t="s">
        <v>158</v>
      </c>
      <c r="D53" s="65">
        <v>9389</v>
      </c>
      <c r="E53" s="64" t="s">
        <v>125</v>
      </c>
      <c r="F53" s="36" t="s">
        <v>141</v>
      </c>
      <c r="G53" s="63">
        <v>1</v>
      </c>
      <c r="H53" s="63">
        <v>7</v>
      </c>
      <c r="I53" s="67">
        <f>D53/H53</f>
        <v>1341.2857142857142</v>
      </c>
      <c r="J53" s="67">
        <v>9389</v>
      </c>
      <c r="K53" s="63"/>
      <c r="N53" s="31" t="s">
        <v>159</v>
      </c>
      <c r="O53" s="31"/>
      <c r="P53" s="32" t="s">
        <v>45</v>
      </c>
      <c r="Q53" s="33">
        <v>7</v>
      </c>
      <c r="R53" s="34">
        <v>3837</v>
      </c>
      <c r="S53" s="35">
        <v>-0.08816539923954374</v>
      </c>
      <c r="T53" s="33">
        <v>9</v>
      </c>
      <c r="U53" s="34">
        <v>426.3333333333333</v>
      </c>
      <c r="V53" s="34">
        <v>400227</v>
      </c>
      <c r="W53" s="33">
        <v>51</v>
      </c>
    </row>
    <row r="54" spans="1:23" ht="12.75">
      <c r="A54" s="63">
        <v>41</v>
      </c>
      <c r="B54" s="64" t="s">
        <v>138</v>
      </c>
      <c r="C54" s="2" t="s">
        <v>148</v>
      </c>
      <c r="D54" s="65">
        <v>7140</v>
      </c>
      <c r="E54" s="64" t="s">
        <v>160</v>
      </c>
      <c r="F54" s="36" t="s">
        <v>141</v>
      </c>
      <c r="G54" s="63">
        <v>1</v>
      </c>
      <c r="H54" s="63">
        <v>2</v>
      </c>
      <c r="I54" s="67">
        <f>D54/H54</f>
        <v>3570</v>
      </c>
      <c r="J54" s="67">
        <v>7140</v>
      </c>
      <c r="K54" s="63"/>
      <c r="N54" s="31" t="s">
        <v>161</v>
      </c>
      <c r="O54" s="31"/>
      <c r="P54" s="32" t="s">
        <v>99</v>
      </c>
      <c r="Q54" s="33">
        <v>17</v>
      </c>
      <c r="R54" s="34">
        <v>3742</v>
      </c>
      <c r="S54" s="35">
        <v>-0.8427400714435807</v>
      </c>
      <c r="T54" s="33">
        <v>38</v>
      </c>
      <c r="U54" s="34">
        <v>98.47368421052632</v>
      </c>
      <c r="V54" s="34">
        <v>1965267</v>
      </c>
      <c r="W54" s="33">
        <v>52</v>
      </c>
    </row>
    <row r="55" spans="1:23" ht="12.75">
      <c r="A55" s="63">
        <v>48</v>
      </c>
      <c r="B55" s="64" t="s">
        <v>154</v>
      </c>
      <c r="C55" s="2" t="s">
        <v>144</v>
      </c>
      <c r="D55" s="65">
        <v>5180</v>
      </c>
      <c r="E55" s="64" t="s">
        <v>162</v>
      </c>
      <c r="F55" s="36" t="s">
        <v>141</v>
      </c>
      <c r="G55" s="63">
        <v>1</v>
      </c>
      <c r="H55" s="63">
        <v>14</v>
      </c>
      <c r="I55" s="67">
        <f>D55/H55</f>
        <v>370</v>
      </c>
      <c r="J55" s="67">
        <v>5180</v>
      </c>
      <c r="K55" s="63"/>
      <c r="N55" s="31" t="s">
        <v>163</v>
      </c>
      <c r="O55" s="31"/>
      <c r="P55" s="32" t="s">
        <v>25</v>
      </c>
      <c r="Q55" s="33">
        <v>1</v>
      </c>
      <c r="R55" s="34">
        <v>3626</v>
      </c>
      <c r="S55" s="35"/>
      <c r="T55" s="33">
        <v>11</v>
      </c>
      <c r="U55" s="34">
        <v>329.6363636363636</v>
      </c>
      <c r="V55" s="34">
        <v>3626</v>
      </c>
      <c r="W55" s="33">
        <v>53</v>
      </c>
    </row>
    <row r="56" spans="1:23" ht="12.75">
      <c r="A56" s="63">
        <v>65</v>
      </c>
      <c r="B56" s="64" t="s">
        <v>164</v>
      </c>
      <c r="C56" s="2" t="s">
        <v>165</v>
      </c>
      <c r="D56" s="65">
        <v>1832</v>
      </c>
      <c r="E56" s="64" t="s">
        <v>166</v>
      </c>
      <c r="F56" s="36" t="s">
        <v>141</v>
      </c>
      <c r="G56" s="63">
        <v>1</v>
      </c>
      <c r="H56" s="63">
        <v>4</v>
      </c>
      <c r="I56" s="67">
        <f>D56/H56</f>
        <v>458</v>
      </c>
      <c r="J56" s="67">
        <v>1832</v>
      </c>
      <c r="K56" s="63"/>
      <c r="N56" s="31" t="s">
        <v>167</v>
      </c>
      <c r="O56" s="31"/>
      <c r="P56" s="32" t="s">
        <v>22</v>
      </c>
      <c r="Q56" s="33">
        <v>4</v>
      </c>
      <c r="R56" s="34">
        <v>3189</v>
      </c>
      <c r="S56" s="35">
        <v>-0.771020320241258</v>
      </c>
      <c r="T56" s="33">
        <v>12</v>
      </c>
      <c r="U56" s="34">
        <v>265.75</v>
      </c>
      <c r="V56" s="34">
        <v>542868</v>
      </c>
      <c r="W56" s="33">
        <v>54</v>
      </c>
    </row>
    <row r="57" spans="1:23" ht="12.75">
      <c r="A57" s="63">
        <v>85</v>
      </c>
      <c r="B57" s="26" t="s">
        <v>168</v>
      </c>
      <c r="C57" s="2" t="s">
        <v>144</v>
      </c>
      <c r="D57" s="65">
        <v>373</v>
      </c>
      <c r="E57" s="64" t="s">
        <v>169</v>
      </c>
      <c r="F57" s="36" t="s">
        <v>141</v>
      </c>
      <c r="G57" s="63">
        <v>1</v>
      </c>
      <c r="H57" s="63">
        <v>2</v>
      </c>
      <c r="I57" s="67">
        <f>D57/H57</f>
        <v>186.5</v>
      </c>
      <c r="J57" s="67">
        <v>373</v>
      </c>
      <c r="K57" s="63"/>
      <c r="N57" s="31" t="s">
        <v>170</v>
      </c>
      <c r="O57" s="31"/>
      <c r="P57" s="32" t="s">
        <v>171</v>
      </c>
      <c r="Q57" s="33">
        <v>1</v>
      </c>
      <c r="R57" s="34">
        <v>2919</v>
      </c>
      <c r="S57" s="35"/>
      <c r="T57" s="33">
        <v>1</v>
      </c>
      <c r="U57" s="34">
        <v>2919</v>
      </c>
      <c r="V57" s="34">
        <v>2919</v>
      </c>
      <c r="W57" s="33">
        <v>55</v>
      </c>
    </row>
    <row r="58" spans="1:23" ht="12.75">
      <c r="A58" s="63"/>
      <c r="D58" s="78"/>
      <c r="E58" s="64"/>
      <c r="F58" s="29"/>
      <c r="G58" s="79"/>
      <c r="H58" s="80"/>
      <c r="I58" s="8"/>
      <c r="J58" s="28"/>
      <c r="N58" s="31">
        <v>24</v>
      </c>
      <c r="O58" s="31"/>
      <c r="P58" s="32" t="s">
        <v>155</v>
      </c>
      <c r="Q58" s="33">
        <v>3</v>
      </c>
      <c r="R58" s="34">
        <v>2898</v>
      </c>
      <c r="S58" s="35">
        <v>-0.8440839041647865</v>
      </c>
      <c r="T58" s="33">
        <v>3</v>
      </c>
      <c r="U58" s="34">
        <v>966</v>
      </c>
      <c r="V58" s="34">
        <v>115547.8643610958</v>
      </c>
      <c r="W58" s="33">
        <v>56</v>
      </c>
    </row>
    <row r="59" spans="1:23" ht="12.75">
      <c r="A59" s="81"/>
      <c r="D59" s="78"/>
      <c r="E59" s="64"/>
      <c r="F59" s="29"/>
      <c r="G59" s="79"/>
      <c r="H59" s="80"/>
      <c r="I59" s="8"/>
      <c r="J59" s="28"/>
      <c r="N59" s="31" t="s">
        <v>172</v>
      </c>
      <c r="O59" s="31"/>
      <c r="P59" s="32" t="s">
        <v>34</v>
      </c>
      <c r="Q59" s="33">
        <v>9</v>
      </c>
      <c r="R59" s="34">
        <v>2863</v>
      </c>
      <c r="S59" s="35">
        <v>-0.4152142342129541</v>
      </c>
      <c r="T59" s="33">
        <v>13</v>
      </c>
      <c r="U59" s="34">
        <v>220.23076923076923</v>
      </c>
      <c r="V59" s="34">
        <v>3914834.256907084</v>
      </c>
      <c r="W59" s="33">
        <v>57</v>
      </c>
    </row>
    <row r="60" spans="1:23" ht="12.75">
      <c r="A60" s="81"/>
      <c r="B60" s="82" t="s">
        <v>173</v>
      </c>
      <c r="C60" s="78"/>
      <c r="D60" s="78"/>
      <c r="E60" s="78"/>
      <c r="F60" s="27"/>
      <c r="G60" s="83"/>
      <c r="H60" s="84"/>
      <c r="I60" s="8"/>
      <c r="J60" s="8"/>
      <c r="N60" s="31" t="s">
        <v>174</v>
      </c>
      <c r="O60" s="31"/>
      <c r="P60" s="32" t="s">
        <v>34</v>
      </c>
      <c r="Q60" s="33">
        <v>7</v>
      </c>
      <c r="R60" s="34">
        <v>2703</v>
      </c>
      <c r="S60" s="35">
        <v>-0.7408685648547599</v>
      </c>
      <c r="T60" s="33">
        <v>31</v>
      </c>
      <c r="U60" s="34">
        <v>87.19354838709677</v>
      </c>
      <c r="V60" s="34">
        <v>5273153</v>
      </c>
      <c r="W60" s="33">
        <v>58</v>
      </c>
    </row>
    <row r="61" spans="1:23" ht="12.75">
      <c r="A61" s="81"/>
      <c r="B61" s="85" t="s">
        <v>175</v>
      </c>
      <c r="C61" s="27"/>
      <c r="D61" s="78"/>
      <c r="E61" s="78"/>
      <c r="F61" s="27"/>
      <c r="G61" s="83"/>
      <c r="H61" s="56"/>
      <c r="I61" s="57"/>
      <c r="J61" s="86"/>
      <c r="N61" s="31" t="s">
        <v>176</v>
      </c>
      <c r="O61" s="31"/>
      <c r="P61" s="32" t="s">
        <v>99</v>
      </c>
      <c r="Q61" s="33">
        <v>10</v>
      </c>
      <c r="R61" s="34">
        <v>2543</v>
      </c>
      <c r="S61" s="35">
        <v>0.03800155108326011</v>
      </c>
      <c r="T61" s="33">
        <v>12</v>
      </c>
      <c r="U61" s="34">
        <v>211.91666666666666</v>
      </c>
      <c r="V61" s="34">
        <v>5452899.555663532</v>
      </c>
      <c r="W61" s="33">
        <v>59</v>
      </c>
    </row>
    <row r="62" spans="1:23" ht="12.75">
      <c r="A62" s="81"/>
      <c r="B62" s="85"/>
      <c r="C62" s="78"/>
      <c r="D62" s="78"/>
      <c r="E62" s="78"/>
      <c r="F62" s="27"/>
      <c r="G62" s="83"/>
      <c r="H62" s="87"/>
      <c r="I62" s="88"/>
      <c r="J62" s="83"/>
      <c r="N62" s="31" t="s">
        <v>110</v>
      </c>
      <c r="O62" s="31"/>
      <c r="P62" s="32" t="s">
        <v>177</v>
      </c>
      <c r="Q62" s="33">
        <v>4</v>
      </c>
      <c r="R62" s="34">
        <v>2471</v>
      </c>
      <c r="S62" s="35">
        <v>0.8263118994873287</v>
      </c>
      <c r="T62" s="33">
        <v>6</v>
      </c>
      <c r="U62" s="34">
        <v>411.8333333333333</v>
      </c>
      <c r="V62" s="34">
        <v>47628.80264862606</v>
      </c>
      <c r="W62" s="33">
        <v>60</v>
      </c>
    </row>
    <row r="63" spans="1:23" ht="12.75">
      <c r="A63" s="81"/>
      <c r="B63" s="85" t="s">
        <v>178</v>
      </c>
      <c r="C63" s="78"/>
      <c r="D63" s="78"/>
      <c r="E63" s="78"/>
      <c r="F63" s="27"/>
      <c r="G63" s="83"/>
      <c r="H63" s="87"/>
      <c r="I63" s="88"/>
      <c r="J63" s="83"/>
      <c r="N63" s="31" t="s">
        <v>179</v>
      </c>
      <c r="O63" s="31"/>
      <c r="P63" s="32" t="s">
        <v>22</v>
      </c>
      <c r="Q63" s="33">
        <v>15</v>
      </c>
      <c r="R63" s="34">
        <v>2409</v>
      </c>
      <c r="S63" s="35">
        <v>0.1246498599439776</v>
      </c>
      <c r="T63" s="33">
        <v>6</v>
      </c>
      <c r="U63" s="34">
        <v>401.5</v>
      </c>
      <c r="V63" s="34">
        <v>37878370</v>
      </c>
      <c r="W63" s="33">
        <v>61</v>
      </c>
    </row>
    <row r="64" spans="1:23" ht="12.75">
      <c r="A64" s="81"/>
      <c r="B64" s="85"/>
      <c r="C64" s="78"/>
      <c r="D64" s="78"/>
      <c r="E64" s="78"/>
      <c r="F64" s="27"/>
      <c r="G64" s="89"/>
      <c r="H64" s="87"/>
      <c r="I64" s="88"/>
      <c r="J64" s="83"/>
      <c r="N64" s="31" t="s">
        <v>180</v>
      </c>
      <c r="O64" s="31"/>
      <c r="P64" s="32" t="s">
        <v>181</v>
      </c>
      <c r="Q64" s="33">
        <v>5</v>
      </c>
      <c r="R64" s="34">
        <v>2304</v>
      </c>
      <c r="S64" s="35"/>
      <c r="T64" s="33">
        <v>19</v>
      </c>
      <c r="U64" s="34">
        <v>121.26315789473684</v>
      </c>
      <c r="V64" s="34">
        <v>19004</v>
      </c>
      <c r="W64" s="33">
        <v>62</v>
      </c>
    </row>
    <row r="65" spans="1:23" ht="12.75">
      <c r="A65" s="81"/>
      <c r="B65" s="85" t="s">
        <v>182</v>
      </c>
      <c r="C65" s="78"/>
      <c r="D65" s="78"/>
      <c r="E65" s="78"/>
      <c r="G65" s="89"/>
      <c r="H65" s="87"/>
      <c r="I65" s="88"/>
      <c r="J65" s="83"/>
      <c r="N65" s="31" t="s">
        <v>183</v>
      </c>
      <c r="O65" s="31"/>
      <c r="P65" s="32" t="s">
        <v>69</v>
      </c>
      <c r="Q65" s="33">
        <v>1</v>
      </c>
      <c r="R65" s="34">
        <v>2016</v>
      </c>
      <c r="S65" s="35"/>
      <c r="T65" s="33">
        <v>1</v>
      </c>
      <c r="U65" s="34">
        <v>2016</v>
      </c>
      <c r="V65" s="34">
        <v>2016</v>
      </c>
      <c r="W65" s="33">
        <v>63</v>
      </c>
    </row>
    <row r="66" spans="1:23" ht="12.75">
      <c r="A66" s="81"/>
      <c r="B66" s="85"/>
      <c r="C66" s="27"/>
      <c r="D66" s="78"/>
      <c r="E66" s="78"/>
      <c r="F66" s="27"/>
      <c r="G66" s="89"/>
      <c r="H66" s="83"/>
      <c r="I66" s="90"/>
      <c r="J66" s="89"/>
      <c r="N66" s="31" t="s">
        <v>184</v>
      </c>
      <c r="O66" s="31"/>
      <c r="P66" s="32" t="s">
        <v>25</v>
      </c>
      <c r="Q66" s="33">
        <v>3</v>
      </c>
      <c r="R66" s="34">
        <v>1920</v>
      </c>
      <c r="S66" s="35">
        <v>-0.5304830781570037</v>
      </c>
      <c r="T66" s="33">
        <v>11</v>
      </c>
      <c r="U66" s="34">
        <v>174.54545454545453</v>
      </c>
      <c r="V66" s="34">
        <v>49312.98057795165</v>
      </c>
      <c r="W66" s="33">
        <v>64</v>
      </c>
    </row>
    <row r="67" spans="1:23" ht="12.75">
      <c r="A67" s="81"/>
      <c r="B67" s="85" t="s">
        <v>185</v>
      </c>
      <c r="C67" s="78"/>
      <c r="D67" s="78"/>
      <c r="E67" s="78"/>
      <c r="F67" s="27"/>
      <c r="G67" s="89"/>
      <c r="H67" s="83"/>
      <c r="I67" s="90"/>
      <c r="J67" s="89"/>
      <c r="N67" s="31" t="s">
        <v>186</v>
      </c>
      <c r="O67" s="31"/>
      <c r="P67" s="32" t="s">
        <v>187</v>
      </c>
      <c r="Q67" s="33">
        <v>1</v>
      </c>
      <c r="R67" s="34">
        <v>1832</v>
      </c>
      <c r="S67" s="35"/>
      <c r="T67" s="33">
        <v>4</v>
      </c>
      <c r="U67" s="34">
        <v>458</v>
      </c>
      <c r="V67" s="34">
        <v>1832</v>
      </c>
      <c r="W67" s="33">
        <v>65</v>
      </c>
    </row>
    <row r="68" spans="1:23" ht="12.75">
      <c r="A68" s="81"/>
      <c r="B68" s="85"/>
      <c r="C68" s="78"/>
      <c r="D68" s="78"/>
      <c r="E68" s="78"/>
      <c r="F68" s="27"/>
      <c r="G68" s="89"/>
      <c r="H68" s="83"/>
      <c r="I68" s="90"/>
      <c r="J68" s="89"/>
      <c r="N68" s="31" t="s">
        <v>188</v>
      </c>
      <c r="O68" s="31"/>
      <c r="P68" s="32" t="s">
        <v>83</v>
      </c>
      <c r="Q68" s="33">
        <v>4</v>
      </c>
      <c r="R68" s="34">
        <v>1784</v>
      </c>
      <c r="S68" s="35">
        <v>-0.8561961793647631</v>
      </c>
      <c r="T68" s="33">
        <v>6</v>
      </c>
      <c r="U68" s="34">
        <v>297.3333333333333</v>
      </c>
      <c r="V68" s="34">
        <v>227460.350000031</v>
      </c>
      <c r="W68" s="33">
        <v>66</v>
      </c>
    </row>
    <row r="69" spans="1:23" ht="12.75">
      <c r="A69" s="81"/>
      <c r="B69" s="85" t="s">
        <v>189</v>
      </c>
      <c r="C69" s="25"/>
      <c r="D69" s="78"/>
      <c r="E69" s="78"/>
      <c r="F69" s="27"/>
      <c r="G69" s="56"/>
      <c r="H69" s="83"/>
      <c r="I69" s="90"/>
      <c r="J69" s="89"/>
      <c r="N69" s="31" t="s">
        <v>190</v>
      </c>
      <c r="O69" s="31"/>
      <c r="P69" s="32" t="s">
        <v>45</v>
      </c>
      <c r="Q69" s="33">
        <v>3</v>
      </c>
      <c r="R69" s="34">
        <v>1566</v>
      </c>
      <c r="S69" s="35">
        <v>-0.5284989224178323</v>
      </c>
      <c r="T69" s="33">
        <v>5</v>
      </c>
      <c r="U69" s="34">
        <v>313.2</v>
      </c>
      <c r="V69" s="34">
        <v>26790.96219462325</v>
      </c>
      <c r="W69" s="33">
        <v>67</v>
      </c>
    </row>
    <row r="70" spans="1:23" ht="12.75">
      <c r="A70" s="81"/>
      <c r="B70" s="85"/>
      <c r="C70" s="25"/>
      <c r="D70" s="78"/>
      <c r="E70" s="78"/>
      <c r="F70" s="27"/>
      <c r="G70" s="56"/>
      <c r="H70" s="83"/>
      <c r="I70" s="90"/>
      <c r="J70" s="89"/>
      <c r="N70" s="31" t="s">
        <v>117</v>
      </c>
      <c r="O70" s="31"/>
      <c r="P70" s="32" t="s">
        <v>45</v>
      </c>
      <c r="Q70" s="33">
        <v>10</v>
      </c>
      <c r="R70" s="34">
        <v>1481</v>
      </c>
      <c r="S70" s="35">
        <v>-0.4217102694260055</v>
      </c>
      <c r="T70" s="33">
        <v>5</v>
      </c>
      <c r="U70" s="34">
        <v>296.2</v>
      </c>
      <c r="V70" s="34">
        <v>1957733</v>
      </c>
      <c r="W70" s="33">
        <v>68</v>
      </c>
    </row>
    <row r="71" spans="1:23" ht="12.75">
      <c r="A71" s="81"/>
      <c r="B71" s="91" t="s">
        <v>191</v>
      </c>
      <c r="C71" s="25"/>
      <c r="D71" s="27"/>
      <c r="E71" s="78"/>
      <c r="F71" s="10"/>
      <c r="G71" s="56"/>
      <c r="H71" s="56"/>
      <c r="I71" s="92"/>
      <c r="J71" s="92"/>
      <c r="N71" s="31" t="s">
        <v>192</v>
      </c>
      <c r="O71" s="31"/>
      <c r="P71" s="32" t="s">
        <v>57</v>
      </c>
      <c r="Q71" s="33">
        <v>6</v>
      </c>
      <c r="R71" s="34">
        <v>1392</v>
      </c>
      <c r="S71" s="35">
        <v>-0.8041615667075939</v>
      </c>
      <c r="T71" s="33">
        <v>7</v>
      </c>
      <c r="U71" s="34">
        <v>198.85714285714286</v>
      </c>
      <c r="V71" s="34">
        <v>474518.08077578427</v>
      </c>
      <c r="W71" s="33">
        <v>69</v>
      </c>
    </row>
    <row r="72" spans="1:23" ht="12.75">
      <c r="A72" s="81"/>
      <c r="B72" s="85"/>
      <c r="C72" s="25"/>
      <c r="D72" s="78"/>
      <c r="E72" s="78"/>
      <c r="F72" s="10"/>
      <c r="G72" s="56"/>
      <c r="H72" s="56"/>
      <c r="I72" s="92"/>
      <c r="J72" s="92"/>
      <c r="N72" s="31" t="s">
        <v>193</v>
      </c>
      <c r="O72" s="31"/>
      <c r="P72" s="32" t="s">
        <v>66</v>
      </c>
      <c r="Q72" s="33">
        <v>6</v>
      </c>
      <c r="R72" s="34">
        <v>1278</v>
      </c>
      <c r="S72" s="35">
        <v>-0.02442748091603054</v>
      </c>
      <c r="T72" s="33">
        <v>2</v>
      </c>
      <c r="U72" s="34">
        <v>639</v>
      </c>
      <c r="V72" s="34">
        <v>134400</v>
      </c>
      <c r="W72" s="33">
        <v>70</v>
      </c>
    </row>
    <row r="73" spans="1:23" ht="12.75">
      <c r="A73" s="81"/>
      <c r="B73" s="75"/>
      <c r="D73" s="8"/>
      <c r="E73" s="78"/>
      <c r="F73" s="10"/>
      <c r="G73" s="56"/>
      <c r="H73" s="56"/>
      <c r="I73" s="92"/>
      <c r="J73" s="92"/>
      <c r="N73" s="31" t="s">
        <v>194</v>
      </c>
      <c r="O73" s="31"/>
      <c r="P73" s="32" t="s">
        <v>62</v>
      </c>
      <c r="Q73" s="33">
        <v>17</v>
      </c>
      <c r="R73" s="34">
        <v>1264</v>
      </c>
      <c r="S73" s="35">
        <v>0.693024385375112</v>
      </c>
      <c r="T73" s="33">
        <v>14</v>
      </c>
      <c r="U73" s="34">
        <v>90.28571428571429</v>
      </c>
      <c r="V73" s="34">
        <v>6314341.241356649</v>
      </c>
      <c r="W73" s="33">
        <v>71</v>
      </c>
    </row>
    <row r="74" spans="1:23" ht="12.75">
      <c r="A74" s="81"/>
      <c r="B74" s="93" t="s">
        <v>195</v>
      </c>
      <c r="D74" s="8"/>
      <c r="E74" s="78"/>
      <c r="F74" s="10"/>
      <c r="G74" s="56"/>
      <c r="H74" s="56"/>
      <c r="I74" s="92"/>
      <c r="J74" s="92"/>
      <c r="N74" s="31" t="s">
        <v>196</v>
      </c>
      <c r="O74" s="31"/>
      <c r="P74" s="32" t="s">
        <v>94</v>
      </c>
      <c r="Q74" s="33">
        <v>5</v>
      </c>
      <c r="R74" s="34">
        <v>1214</v>
      </c>
      <c r="S74" s="35">
        <v>-0.021756647864625302</v>
      </c>
      <c r="T74" s="33">
        <v>3</v>
      </c>
      <c r="U74" s="34">
        <v>404.6666666666667</v>
      </c>
      <c r="V74" s="34">
        <v>56354</v>
      </c>
      <c r="W74" s="33">
        <v>72</v>
      </c>
    </row>
    <row r="75" spans="1:23" ht="12.75">
      <c r="A75" s="81"/>
      <c r="B75" s="94" t="s">
        <v>197</v>
      </c>
      <c r="D75" s="8"/>
      <c r="E75" s="78"/>
      <c r="F75" s="10"/>
      <c r="G75" s="56"/>
      <c r="H75" s="56"/>
      <c r="I75" s="57"/>
      <c r="J75" s="57"/>
      <c r="N75" s="31" t="s">
        <v>198</v>
      </c>
      <c r="O75" s="31"/>
      <c r="P75" s="32" t="s">
        <v>199</v>
      </c>
      <c r="Q75" s="33">
        <v>3</v>
      </c>
      <c r="R75" s="34">
        <v>1106</v>
      </c>
      <c r="S75" s="35">
        <v>0.07797270955165693</v>
      </c>
      <c r="T75" s="33">
        <v>3</v>
      </c>
      <c r="U75" s="34">
        <v>368.6666666666667</v>
      </c>
      <c r="V75" s="34">
        <v>29546</v>
      </c>
      <c r="W75" s="33">
        <v>73</v>
      </c>
    </row>
    <row r="76" spans="1:23" ht="12.75">
      <c r="A76" s="81"/>
      <c r="B76" s="94" t="s">
        <v>200</v>
      </c>
      <c r="D76" s="8"/>
      <c r="E76" s="78"/>
      <c r="F76" s="10"/>
      <c r="G76" s="56"/>
      <c r="H76" s="56"/>
      <c r="I76" s="57"/>
      <c r="J76" s="57"/>
      <c r="N76" s="31" t="s">
        <v>201</v>
      </c>
      <c r="O76" s="31"/>
      <c r="P76" s="32" t="s">
        <v>181</v>
      </c>
      <c r="Q76" s="33">
        <v>3</v>
      </c>
      <c r="R76" s="34">
        <v>1039</v>
      </c>
      <c r="S76" s="35">
        <v>-0.9183667341386343</v>
      </c>
      <c r="T76" s="33">
        <v>6</v>
      </c>
      <c r="U76" s="34">
        <v>173.16666666666666</v>
      </c>
      <c r="V76" s="34">
        <v>84303.9675100442</v>
      </c>
      <c r="W76" s="33">
        <v>74</v>
      </c>
    </row>
    <row r="77" spans="1:23" ht="12.75">
      <c r="A77" s="65"/>
      <c r="B77" s="95"/>
      <c r="D77" s="8"/>
      <c r="E77" s="78"/>
      <c r="F77" s="10"/>
      <c r="G77" s="56"/>
      <c r="H77" s="56"/>
      <c r="I77" s="57"/>
      <c r="J77" s="57"/>
      <c r="N77" s="31" t="s">
        <v>202</v>
      </c>
      <c r="O77" s="31"/>
      <c r="P77" s="32" t="s">
        <v>66</v>
      </c>
      <c r="Q77" s="33">
        <v>11</v>
      </c>
      <c r="R77" s="34">
        <v>981</v>
      </c>
      <c r="S77" s="35">
        <v>1.568062827225131</v>
      </c>
      <c r="T77" s="33">
        <v>4</v>
      </c>
      <c r="U77" s="34">
        <v>245.25</v>
      </c>
      <c r="V77" s="34">
        <v>715313</v>
      </c>
      <c r="W77" s="33">
        <v>75</v>
      </c>
    </row>
    <row r="78" spans="1:23" ht="12.75">
      <c r="A78" s="65"/>
      <c r="B78" s="93" t="s">
        <v>203</v>
      </c>
      <c r="D78" s="8"/>
      <c r="E78" s="78"/>
      <c r="F78" s="10"/>
      <c r="G78" s="56"/>
      <c r="H78" s="56"/>
      <c r="I78" s="57"/>
      <c r="J78" s="57"/>
      <c r="N78" s="31" t="s">
        <v>119</v>
      </c>
      <c r="O78" s="31"/>
      <c r="P78" s="32" t="s">
        <v>204</v>
      </c>
      <c r="Q78" s="33">
        <v>13</v>
      </c>
      <c r="R78" s="34">
        <v>958</v>
      </c>
      <c r="S78" s="35">
        <v>-0.3967254408057984</v>
      </c>
      <c r="T78" s="33">
        <v>1</v>
      </c>
      <c r="U78" s="34">
        <v>958</v>
      </c>
      <c r="V78" s="34">
        <v>75340.42999999403</v>
      </c>
      <c r="W78" s="33">
        <v>76</v>
      </c>
    </row>
    <row r="79" spans="1:23" ht="12.75">
      <c r="A79" s="65"/>
      <c r="B79" s="94" t="s">
        <v>205</v>
      </c>
      <c r="D79" s="8"/>
      <c r="E79" s="55"/>
      <c r="F79" s="10"/>
      <c r="G79" s="56"/>
      <c r="H79" s="56"/>
      <c r="I79" s="57"/>
      <c r="J79" s="57"/>
      <c r="N79" s="31" t="s">
        <v>122</v>
      </c>
      <c r="O79" s="31"/>
      <c r="P79" s="32" t="s">
        <v>30</v>
      </c>
      <c r="Q79" s="33">
        <v>23</v>
      </c>
      <c r="R79" s="34">
        <v>955</v>
      </c>
      <c r="S79" s="35">
        <v>0.6159052453468696</v>
      </c>
      <c r="T79" s="33">
        <v>4</v>
      </c>
      <c r="U79" s="34">
        <v>238.75</v>
      </c>
      <c r="V79" s="34">
        <v>123002074</v>
      </c>
      <c r="W79" s="33">
        <v>77</v>
      </c>
    </row>
    <row r="80" spans="1:23" ht="12.75">
      <c r="A80" s="65"/>
      <c r="B80" s="94" t="s">
        <v>206</v>
      </c>
      <c r="D80" s="96"/>
      <c r="E80" s="97"/>
      <c r="F80" s="10"/>
      <c r="G80" s="56"/>
      <c r="H80" s="56"/>
      <c r="I80" s="57"/>
      <c r="J80" s="57"/>
      <c r="N80" s="31" t="s">
        <v>207</v>
      </c>
      <c r="O80" s="31"/>
      <c r="P80" s="32" t="s">
        <v>208</v>
      </c>
      <c r="Q80" s="33">
        <v>2</v>
      </c>
      <c r="R80" s="34">
        <v>619</v>
      </c>
      <c r="S80" s="35">
        <v>-0.8082717898191835</v>
      </c>
      <c r="T80" s="33">
        <v>9</v>
      </c>
      <c r="U80" s="34">
        <v>68.77777777777777</v>
      </c>
      <c r="V80" s="34">
        <v>6607.79722129728</v>
      </c>
      <c r="W80" s="33">
        <v>78</v>
      </c>
    </row>
    <row r="81" spans="1:23" ht="12.75">
      <c r="A81" s="65"/>
      <c r="B81" s="94"/>
      <c r="E81" s="98"/>
      <c r="H81" s="56"/>
      <c r="I81" s="57"/>
      <c r="J81" s="57"/>
      <c r="N81" s="31" t="s">
        <v>209</v>
      </c>
      <c r="O81" s="31"/>
      <c r="P81" s="32" t="s">
        <v>210</v>
      </c>
      <c r="Q81" s="33">
        <v>6</v>
      </c>
      <c r="R81" s="34">
        <v>607</v>
      </c>
      <c r="S81" s="35">
        <v>-0.8400514365067108</v>
      </c>
      <c r="T81" s="33">
        <v>3</v>
      </c>
      <c r="U81" s="34">
        <v>202.33333333333334</v>
      </c>
      <c r="V81" s="34">
        <v>802051.460853577</v>
      </c>
      <c r="W81" s="33">
        <v>79</v>
      </c>
    </row>
    <row r="82" spans="1:23" ht="12.75">
      <c r="A82" s="79"/>
      <c r="B82" s="98"/>
      <c r="D82" s="37"/>
      <c r="N82" s="31" t="s">
        <v>211</v>
      </c>
      <c r="O82" s="31"/>
      <c r="P82" s="32" t="s">
        <v>199</v>
      </c>
      <c r="Q82" s="33">
        <v>6</v>
      </c>
      <c r="R82" s="34">
        <v>602</v>
      </c>
      <c r="S82" s="35">
        <v>-0.3669821240799159</v>
      </c>
      <c r="T82" s="33">
        <v>4</v>
      </c>
      <c r="U82" s="34">
        <v>150.5</v>
      </c>
      <c r="V82" s="34">
        <v>86568</v>
      </c>
      <c r="W82" s="33">
        <v>80</v>
      </c>
    </row>
    <row r="83" spans="1:23" ht="12.75">
      <c r="A83" s="79"/>
      <c r="B83" s="99" t="s">
        <v>212</v>
      </c>
      <c r="D83" s="37"/>
      <c r="N83" s="31" t="s">
        <v>213</v>
      </c>
      <c r="O83" s="31"/>
      <c r="P83" s="32" t="s">
        <v>22</v>
      </c>
      <c r="Q83" s="33">
        <v>26</v>
      </c>
      <c r="R83" s="34">
        <v>515</v>
      </c>
      <c r="S83" s="35">
        <v>-0.5249077490774908</v>
      </c>
      <c r="T83" s="33">
        <v>1</v>
      </c>
      <c r="U83" s="34">
        <v>515</v>
      </c>
      <c r="V83" s="34">
        <v>8126872</v>
      </c>
      <c r="W83" s="33">
        <v>81</v>
      </c>
    </row>
    <row r="84" spans="1:23" ht="12.75">
      <c r="A84" s="79"/>
      <c r="B84" s="100" t="s">
        <v>214</v>
      </c>
      <c r="C84" s="2" t="s">
        <v>144</v>
      </c>
      <c r="D84" s="2" t="s">
        <v>141</v>
      </c>
      <c r="E84" s="3" t="s">
        <v>215</v>
      </c>
      <c r="N84" s="31" t="s">
        <v>123</v>
      </c>
      <c r="O84" s="31"/>
      <c r="P84" s="32" t="s">
        <v>53</v>
      </c>
      <c r="Q84" s="33">
        <v>12</v>
      </c>
      <c r="R84" s="34">
        <v>512</v>
      </c>
      <c r="S84" s="35">
        <v>-0.8370464672183324</v>
      </c>
      <c r="T84" s="33">
        <v>6</v>
      </c>
      <c r="U84" s="34">
        <v>85.33333333333333</v>
      </c>
      <c r="V84" s="34">
        <v>10974239</v>
      </c>
      <c r="W84" s="33">
        <v>82</v>
      </c>
    </row>
    <row r="85" spans="1:23" ht="12.75">
      <c r="A85" s="79"/>
      <c r="B85" s="100" t="s">
        <v>216</v>
      </c>
      <c r="C85" s="2" t="s">
        <v>144</v>
      </c>
      <c r="D85" s="2" t="s">
        <v>141</v>
      </c>
      <c r="E85" s="3" t="s">
        <v>217</v>
      </c>
      <c r="N85" s="31" t="s">
        <v>218</v>
      </c>
      <c r="O85" s="31"/>
      <c r="P85" s="32" t="s">
        <v>34</v>
      </c>
      <c r="Q85" s="33">
        <v>12</v>
      </c>
      <c r="R85" s="34">
        <v>512</v>
      </c>
      <c r="S85" s="35">
        <v>-0.34443021766965426</v>
      </c>
      <c r="T85" s="33">
        <v>1</v>
      </c>
      <c r="U85" s="34">
        <v>512</v>
      </c>
      <c r="V85" s="34">
        <v>5041126</v>
      </c>
      <c r="W85" s="33">
        <v>83</v>
      </c>
    </row>
    <row r="86" spans="1:23" ht="12.75">
      <c r="A86" s="79"/>
      <c r="B86" s="100" t="s">
        <v>219</v>
      </c>
      <c r="C86" s="2" t="s">
        <v>20</v>
      </c>
      <c r="D86" s="2" t="s">
        <v>141</v>
      </c>
      <c r="E86" s="3" t="s">
        <v>28</v>
      </c>
      <c r="H86" s="80"/>
      <c r="I86" s="8"/>
      <c r="J86" s="28"/>
      <c r="N86" s="31" t="s">
        <v>126</v>
      </c>
      <c r="O86" s="31"/>
      <c r="P86" s="32" t="s">
        <v>220</v>
      </c>
      <c r="Q86" s="33">
        <v>9</v>
      </c>
      <c r="R86" s="34">
        <v>489</v>
      </c>
      <c r="S86" s="35">
        <v>-0.3436241610738256</v>
      </c>
      <c r="T86" s="33">
        <v>1</v>
      </c>
      <c r="U86" s="34">
        <v>489</v>
      </c>
      <c r="V86" s="34">
        <v>49801</v>
      </c>
      <c r="W86" s="33">
        <v>84</v>
      </c>
    </row>
    <row r="87" spans="1:23" ht="12.75">
      <c r="A87" s="79"/>
      <c r="B87" s="100" t="s">
        <v>221</v>
      </c>
      <c r="C87" s="2" t="s">
        <v>20</v>
      </c>
      <c r="D87" s="2" t="s">
        <v>141</v>
      </c>
      <c r="E87" s="3" t="s">
        <v>222</v>
      </c>
      <c r="H87" s="80"/>
      <c r="I87" s="8"/>
      <c r="J87" s="28"/>
      <c r="N87" s="31" t="s">
        <v>168</v>
      </c>
      <c r="O87" s="31"/>
      <c r="P87" s="32" t="s">
        <v>223</v>
      </c>
      <c r="Q87" s="33">
        <v>1</v>
      </c>
      <c r="R87" s="34">
        <v>373</v>
      </c>
      <c r="S87" s="35"/>
      <c r="T87" s="33">
        <v>2</v>
      </c>
      <c r="U87" s="34">
        <v>186.5</v>
      </c>
      <c r="V87" s="34">
        <v>373</v>
      </c>
      <c r="W87" s="33">
        <v>85</v>
      </c>
    </row>
    <row r="88" spans="1:23" ht="12.75">
      <c r="A88" s="79"/>
      <c r="B88" s="100" t="s">
        <v>224</v>
      </c>
      <c r="C88" s="2" t="s">
        <v>42</v>
      </c>
      <c r="D88" s="2" t="s">
        <v>141</v>
      </c>
      <c r="E88" s="3" t="s">
        <v>60</v>
      </c>
      <c r="H88" s="80"/>
      <c r="I88" s="8"/>
      <c r="J88" s="28"/>
      <c r="N88" s="31" t="s">
        <v>225</v>
      </c>
      <c r="O88" s="31"/>
      <c r="P88" s="32" t="s">
        <v>226</v>
      </c>
      <c r="Q88" s="33">
        <v>62</v>
      </c>
      <c r="R88" s="34">
        <v>369</v>
      </c>
      <c r="S88" s="35">
        <v>-0.9726917498001673</v>
      </c>
      <c r="T88" s="33">
        <v>1</v>
      </c>
      <c r="U88" s="34">
        <v>369</v>
      </c>
      <c r="V88" s="34">
        <v>1316347.4609029163</v>
      </c>
      <c r="W88" s="33">
        <v>86</v>
      </c>
    </row>
    <row r="89" spans="1:23" ht="12.75">
      <c r="A89" s="101"/>
      <c r="B89" s="100" t="s">
        <v>227</v>
      </c>
      <c r="C89" s="2" t="s">
        <v>20</v>
      </c>
      <c r="D89" s="2" t="s">
        <v>141</v>
      </c>
      <c r="E89" s="3" t="s">
        <v>105</v>
      </c>
      <c r="H89" s="80"/>
      <c r="I89" s="8"/>
      <c r="J89" s="28"/>
      <c r="N89" s="31" t="s">
        <v>228</v>
      </c>
      <c r="O89" s="31"/>
      <c r="P89" s="32" t="s">
        <v>34</v>
      </c>
      <c r="Q89" s="33">
        <v>11</v>
      </c>
      <c r="R89" s="34">
        <v>362</v>
      </c>
      <c r="S89" s="35">
        <v>-0.7110933758978453</v>
      </c>
      <c r="T89" s="33">
        <v>3</v>
      </c>
      <c r="U89" s="34">
        <v>120.66666666666667</v>
      </c>
      <c r="V89" s="34">
        <v>1237502</v>
      </c>
      <c r="W89" s="33">
        <v>87</v>
      </c>
    </row>
    <row r="90" spans="1:23" ht="12.75">
      <c r="A90" s="101"/>
      <c r="B90" s="100" t="s">
        <v>229</v>
      </c>
      <c r="C90" s="2" t="s">
        <v>230</v>
      </c>
      <c r="D90" s="2" t="s">
        <v>141</v>
      </c>
      <c r="E90" s="3" t="s">
        <v>231</v>
      </c>
      <c r="H90" s="80"/>
      <c r="I90" s="8"/>
      <c r="J90" s="28"/>
      <c r="N90" s="31" t="s">
        <v>232</v>
      </c>
      <c r="O90" s="31"/>
      <c r="P90" s="32" t="s">
        <v>233</v>
      </c>
      <c r="Q90" s="33">
        <v>8</v>
      </c>
      <c r="R90" s="34">
        <v>327</v>
      </c>
      <c r="S90" s="35">
        <v>0.5025501998719493</v>
      </c>
      <c r="T90" s="33">
        <v>3</v>
      </c>
      <c r="U90" s="34">
        <v>109</v>
      </c>
      <c r="V90" s="34">
        <v>276951.9882378131</v>
      </c>
      <c r="W90" s="33">
        <v>88</v>
      </c>
    </row>
    <row r="91" spans="1:23" ht="12.75">
      <c r="A91" s="101"/>
      <c r="B91" s="100" t="s">
        <v>234</v>
      </c>
      <c r="C91" s="2" t="s">
        <v>235</v>
      </c>
      <c r="D91" s="2" t="s">
        <v>141</v>
      </c>
      <c r="E91" s="3" t="s">
        <v>236</v>
      </c>
      <c r="H91" s="80"/>
      <c r="I91" s="8"/>
      <c r="J91" s="28"/>
      <c r="N91" s="31" t="s">
        <v>237</v>
      </c>
      <c r="O91" s="31"/>
      <c r="P91" s="32" t="s">
        <v>238</v>
      </c>
      <c r="Q91" s="33">
        <v>10</v>
      </c>
      <c r="R91" s="34">
        <v>303</v>
      </c>
      <c r="S91" s="35">
        <v>-0.6291128084565705</v>
      </c>
      <c r="T91" s="33">
        <v>8</v>
      </c>
      <c r="U91" s="34">
        <v>37.875</v>
      </c>
      <c r="V91" s="34">
        <v>2651115.3017532234</v>
      </c>
      <c r="W91" s="33">
        <v>89</v>
      </c>
    </row>
    <row r="92" spans="1:23" ht="12.75">
      <c r="A92" s="101"/>
      <c r="B92" s="100" t="s">
        <v>239</v>
      </c>
      <c r="C92" s="2" t="s">
        <v>42</v>
      </c>
      <c r="D92" s="2" t="s">
        <v>141</v>
      </c>
      <c r="E92" s="3" t="s">
        <v>105</v>
      </c>
      <c r="H92" s="80"/>
      <c r="I92" s="8"/>
      <c r="J92" s="28"/>
      <c r="N92" s="31" t="s">
        <v>240</v>
      </c>
      <c r="O92" s="31"/>
      <c r="P92" s="32" t="s">
        <v>94</v>
      </c>
      <c r="Q92" s="33">
        <v>2</v>
      </c>
      <c r="R92" s="34">
        <v>282</v>
      </c>
      <c r="S92" s="35">
        <v>-0.9046653144016228</v>
      </c>
      <c r="T92" s="33">
        <v>2</v>
      </c>
      <c r="U92" s="34">
        <v>141</v>
      </c>
      <c r="V92" s="34">
        <v>4952</v>
      </c>
      <c r="W92" s="33">
        <v>90</v>
      </c>
    </row>
    <row r="93" spans="1:23" ht="12.75">
      <c r="A93" s="102"/>
      <c r="B93" s="100" t="s">
        <v>241</v>
      </c>
      <c r="C93" s="2" t="s">
        <v>144</v>
      </c>
      <c r="D93" s="2" t="s">
        <v>141</v>
      </c>
      <c r="E93" s="3" t="s">
        <v>242</v>
      </c>
      <c r="H93" s="80"/>
      <c r="I93" s="8"/>
      <c r="J93" s="28"/>
      <c r="N93" s="31" t="s">
        <v>243</v>
      </c>
      <c r="O93" s="31"/>
      <c r="P93" s="32" t="s">
        <v>244</v>
      </c>
      <c r="Q93" s="33">
        <v>4</v>
      </c>
      <c r="R93" s="34">
        <v>226</v>
      </c>
      <c r="S93" s="35">
        <v>-0.93529175972054</v>
      </c>
      <c r="T93" s="33">
        <v>2</v>
      </c>
      <c r="U93" s="34">
        <v>113</v>
      </c>
      <c r="V93" s="34">
        <v>91718.65950342802</v>
      </c>
      <c r="W93" s="33">
        <v>91</v>
      </c>
    </row>
    <row r="94" spans="1:23" ht="12.75">
      <c r="A94" s="102"/>
      <c r="B94" s="100" t="s">
        <v>245</v>
      </c>
      <c r="C94" s="2" t="s">
        <v>165</v>
      </c>
      <c r="D94" s="2" t="s">
        <v>141</v>
      </c>
      <c r="E94" s="3" t="s">
        <v>43</v>
      </c>
      <c r="H94" s="80"/>
      <c r="I94" s="8"/>
      <c r="J94" s="28"/>
      <c r="N94" s="31" t="s">
        <v>246</v>
      </c>
      <c r="O94" s="31"/>
      <c r="P94" s="32" t="s">
        <v>247</v>
      </c>
      <c r="Q94" s="33">
        <v>3</v>
      </c>
      <c r="R94" s="34">
        <v>192</v>
      </c>
      <c r="S94" s="35">
        <v>-0.8439024390242292</v>
      </c>
      <c r="T94" s="33">
        <v>1</v>
      </c>
      <c r="U94" s="34">
        <v>192</v>
      </c>
      <c r="V94" s="34">
        <v>17724.39489350639</v>
      </c>
      <c r="W94" s="33">
        <v>92</v>
      </c>
    </row>
    <row r="95" spans="1:23" ht="12.75">
      <c r="A95" s="102"/>
      <c r="B95" s="100" t="s">
        <v>248</v>
      </c>
      <c r="C95" s="2" t="s">
        <v>249</v>
      </c>
      <c r="D95" s="2" t="s">
        <v>141</v>
      </c>
      <c r="E95" s="3" t="s">
        <v>52</v>
      </c>
      <c r="H95" s="80"/>
      <c r="I95" s="8"/>
      <c r="J95" s="28"/>
      <c r="N95" s="31" t="s">
        <v>250</v>
      </c>
      <c r="O95" s="31"/>
      <c r="P95" s="32" t="s">
        <v>53</v>
      </c>
      <c r="Q95" s="33">
        <v>5</v>
      </c>
      <c r="R95" s="34">
        <v>176</v>
      </c>
      <c r="S95" s="35">
        <v>-0.3069406331283624</v>
      </c>
      <c r="T95" s="33">
        <v>2</v>
      </c>
      <c r="U95" s="34">
        <v>88</v>
      </c>
      <c r="V95" s="34">
        <v>67048.04975227639</v>
      </c>
      <c r="W95" s="33">
        <v>93</v>
      </c>
    </row>
    <row r="96" spans="1:23" ht="12.75">
      <c r="A96" s="102"/>
      <c r="B96" s="100" t="s">
        <v>251</v>
      </c>
      <c r="C96" s="2" t="s">
        <v>252</v>
      </c>
      <c r="D96" s="2" t="s">
        <v>141</v>
      </c>
      <c r="E96" s="3" t="s">
        <v>52</v>
      </c>
      <c r="H96" s="80"/>
      <c r="I96" s="8"/>
      <c r="J96" s="28"/>
      <c r="N96" s="31" t="s">
        <v>253</v>
      </c>
      <c r="O96" s="31"/>
      <c r="P96" s="32" t="s">
        <v>254</v>
      </c>
      <c r="Q96" s="33">
        <v>5</v>
      </c>
      <c r="R96" s="34">
        <v>168</v>
      </c>
      <c r="S96" s="35">
        <v>-0.4649681528662421</v>
      </c>
      <c r="T96" s="33">
        <v>2</v>
      </c>
      <c r="U96" s="34">
        <v>84</v>
      </c>
      <c r="V96" s="34">
        <v>52497</v>
      </c>
      <c r="W96" s="33">
        <v>94</v>
      </c>
    </row>
    <row r="97" spans="1:23" ht="12.75">
      <c r="A97" s="69"/>
      <c r="B97" s="100" t="s">
        <v>255</v>
      </c>
      <c r="C97" s="2" t="s">
        <v>256</v>
      </c>
      <c r="D97" s="2" t="s">
        <v>141</v>
      </c>
      <c r="E97" s="3" t="s">
        <v>43</v>
      </c>
      <c r="H97" s="80"/>
      <c r="I97" s="8"/>
      <c r="J97" s="28"/>
      <c r="N97" s="31" t="s">
        <v>257</v>
      </c>
      <c r="O97" s="31"/>
      <c r="P97" s="32" t="s">
        <v>258</v>
      </c>
      <c r="Q97" s="33">
        <v>8</v>
      </c>
      <c r="R97" s="34">
        <v>137</v>
      </c>
      <c r="S97" s="35"/>
      <c r="T97" s="33">
        <v>1</v>
      </c>
      <c r="U97" s="34">
        <v>137</v>
      </c>
      <c r="V97" s="34">
        <v>3675</v>
      </c>
      <c r="W97" s="33">
        <v>95</v>
      </c>
    </row>
    <row r="98" spans="1:23" ht="12.75">
      <c r="A98" s="69"/>
      <c r="B98" s="100" t="s">
        <v>259</v>
      </c>
      <c r="C98" s="2" t="s">
        <v>20</v>
      </c>
      <c r="D98" s="2" t="s">
        <v>141</v>
      </c>
      <c r="E98" s="3" t="s">
        <v>101</v>
      </c>
      <c r="H98" s="80"/>
      <c r="I98" s="8"/>
      <c r="J98" s="28"/>
      <c r="N98" s="31" t="s">
        <v>260</v>
      </c>
      <c r="O98" s="31"/>
      <c r="P98" s="32" t="s">
        <v>53</v>
      </c>
      <c r="Q98" s="33">
        <v>6</v>
      </c>
      <c r="R98" s="34">
        <v>132</v>
      </c>
      <c r="S98" s="35">
        <v>-0.9150653686297903</v>
      </c>
      <c r="T98" s="33">
        <v>1</v>
      </c>
      <c r="U98" s="34">
        <v>132</v>
      </c>
      <c r="V98" s="34">
        <v>487427.1816926843</v>
      </c>
      <c r="W98" s="33">
        <v>96</v>
      </c>
    </row>
    <row r="99" spans="1:23" ht="12.75">
      <c r="A99" s="69"/>
      <c r="B99" s="100" t="s">
        <v>261</v>
      </c>
      <c r="C99" s="2" t="s">
        <v>256</v>
      </c>
      <c r="D99" s="2" t="s">
        <v>141</v>
      </c>
      <c r="E99" s="3" t="s">
        <v>236</v>
      </c>
      <c r="N99" s="31" t="s">
        <v>262</v>
      </c>
      <c r="O99" s="31"/>
      <c r="P99" s="32" t="s">
        <v>99</v>
      </c>
      <c r="Q99" s="33">
        <v>18</v>
      </c>
      <c r="R99" s="34">
        <v>117</v>
      </c>
      <c r="S99" s="35">
        <v>-0.9674909697138095</v>
      </c>
      <c r="T99" s="33">
        <v>1</v>
      </c>
      <c r="U99" s="34">
        <v>117</v>
      </c>
      <c r="V99" s="34">
        <v>6001760</v>
      </c>
      <c r="W99" s="33">
        <v>97</v>
      </c>
    </row>
    <row r="100" spans="1:23" ht="12.75">
      <c r="A100" s="69"/>
      <c r="B100" s="100" t="s">
        <v>263</v>
      </c>
      <c r="C100" s="2" t="s">
        <v>144</v>
      </c>
      <c r="D100" s="2" t="s">
        <v>141</v>
      </c>
      <c r="E100" s="3" t="s">
        <v>264</v>
      </c>
      <c r="N100" s="31" t="s">
        <v>265</v>
      </c>
      <c r="O100" s="31"/>
      <c r="P100" s="32" t="s">
        <v>266</v>
      </c>
      <c r="Q100" s="33">
        <v>2</v>
      </c>
      <c r="R100" s="34">
        <v>106</v>
      </c>
      <c r="S100" s="35">
        <v>-0.97909682508381</v>
      </c>
      <c r="T100" s="33">
        <v>1</v>
      </c>
      <c r="U100" s="34">
        <v>106</v>
      </c>
      <c r="V100" s="34">
        <v>6393</v>
      </c>
      <c r="W100" s="33">
        <v>98</v>
      </c>
    </row>
    <row r="101" spans="1:23" ht="12.75">
      <c r="A101" s="69"/>
      <c r="B101" s="100" t="s">
        <v>267</v>
      </c>
      <c r="C101" s="2" t="s">
        <v>268</v>
      </c>
      <c r="D101" s="2" t="s">
        <v>141</v>
      </c>
      <c r="E101" s="3" t="s">
        <v>92</v>
      </c>
      <c r="N101" s="31" t="s">
        <v>269</v>
      </c>
      <c r="O101" s="31"/>
      <c r="P101" s="32" t="s">
        <v>199</v>
      </c>
      <c r="Q101" s="33">
        <v>2</v>
      </c>
      <c r="R101" s="34">
        <v>86</v>
      </c>
      <c r="S101" s="35">
        <v>-0.857142857143316</v>
      </c>
      <c r="T101" s="33">
        <v>1</v>
      </c>
      <c r="U101" s="34">
        <v>86</v>
      </c>
      <c r="V101" s="34">
        <v>1074.99999999922</v>
      </c>
      <c r="W101" s="33">
        <v>99</v>
      </c>
    </row>
    <row r="102" spans="1:23" ht="12.75">
      <c r="A102" s="69"/>
      <c r="B102" s="100" t="s">
        <v>270</v>
      </c>
      <c r="C102" s="2" t="s">
        <v>271</v>
      </c>
      <c r="D102" s="2" t="s">
        <v>141</v>
      </c>
      <c r="E102" s="3" t="s">
        <v>86</v>
      </c>
      <c r="N102" s="31" t="s">
        <v>136</v>
      </c>
      <c r="O102" s="31"/>
      <c r="P102" s="32" t="s">
        <v>34</v>
      </c>
      <c r="Q102" s="33">
        <v>16</v>
      </c>
      <c r="R102" s="34">
        <v>55</v>
      </c>
      <c r="S102" s="35">
        <v>-0.9402660874287089</v>
      </c>
      <c r="T102" s="33">
        <v>2</v>
      </c>
      <c r="U102" s="34">
        <v>27.5</v>
      </c>
      <c r="V102" s="34">
        <v>8487121.47386524</v>
      </c>
      <c r="W102" s="33">
        <v>100</v>
      </c>
    </row>
    <row r="103" spans="1:23" ht="12.75">
      <c r="A103" s="81"/>
      <c r="B103" s="100" t="s">
        <v>272</v>
      </c>
      <c r="C103" s="2" t="s">
        <v>27</v>
      </c>
      <c r="D103" s="2" t="s">
        <v>141</v>
      </c>
      <c r="E103" s="3" t="s">
        <v>273</v>
      </c>
      <c r="N103" s="31" t="s">
        <v>274</v>
      </c>
      <c r="O103" s="31"/>
      <c r="P103" s="32" t="s">
        <v>258</v>
      </c>
      <c r="Q103" s="33">
        <v>3</v>
      </c>
      <c r="R103" s="34">
        <v>33</v>
      </c>
      <c r="S103" s="35">
        <v>-0.8225806451612903</v>
      </c>
      <c r="T103" s="33">
        <v>1</v>
      </c>
      <c r="U103" s="34">
        <v>33</v>
      </c>
      <c r="V103" s="34">
        <v>2779</v>
      </c>
      <c r="W103" s="33">
        <v>101</v>
      </c>
    </row>
    <row r="104" ht="12.75">
      <c r="A104" s="81"/>
    </row>
    <row r="105" spans="1:5" ht="12.75">
      <c r="A105" s="81"/>
      <c r="E105" s="64"/>
    </row>
    <row r="106" ht="12.75">
      <c r="A106" s="81"/>
    </row>
    <row r="107" spans="1:5" ht="12.75">
      <c r="A107" s="81"/>
      <c r="E107" s="64"/>
    </row>
    <row r="108" ht="12.75">
      <c r="A108" s="81"/>
    </row>
    <row r="109" spans="1:4" ht="12.75">
      <c r="A109" s="81"/>
      <c r="D109" s="36"/>
    </row>
    <row r="110" ht="12.75">
      <c r="A110" s="81"/>
    </row>
    <row r="111" spans="1:4" ht="12.75">
      <c r="A111" s="81"/>
      <c r="D111" s="36"/>
    </row>
    <row r="112" ht="12.75">
      <c r="A112" s="81"/>
    </row>
    <row r="113" ht="12.75">
      <c r="A113" s="81"/>
    </row>
    <row r="114" ht="12.75">
      <c r="A114" s="81"/>
    </row>
    <row r="115" ht="12.75">
      <c r="A115" s="81"/>
    </row>
  </sheetData>
  <sheetProtection selectLockedCells="1" selectUnlockedCells="1"/>
  <autoFilter ref="N2:W103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