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3110" windowHeight="1245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<sst xmlns="http://schemas.openxmlformats.org/spreadsheetml/2006/main" count="192" uniqueCount="118">
  <si>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</si>
  <si>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</si>
  <si>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</si>
  <si>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</si>
  <si>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</si>
  <si>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</si>
  <si>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</si>
  <si>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</si>
  <si>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</si>
  <si>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</si>
  <si>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</si>
  <si>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</si>
  <si>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</si>
  <si>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</si>
  <si>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</si>
  <si>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</si>
  <si>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Warner Bros</t>
  </si>
  <si>
    <t>Ind</t>
  </si>
  <si>
    <t>Disney</t>
  </si>
  <si>
    <t>Metrodome</t>
  </si>
  <si>
    <t>Other Openers</t>
  </si>
  <si>
    <t>Comments on this week's top 15 results</t>
  </si>
  <si>
    <t>Summer in February</t>
  </si>
  <si>
    <t>StudioCanal</t>
  </si>
  <si>
    <t>Sony Pictures</t>
  </si>
  <si>
    <t>Openers next week - 30 August 2013</t>
  </si>
  <si>
    <t>Red 2</t>
  </si>
  <si>
    <t>Alan Partridge: Alpha Papa</t>
  </si>
  <si>
    <t>Vertigo</t>
  </si>
  <si>
    <t>Elysium</t>
  </si>
  <si>
    <t>Planes</t>
  </si>
  <si>
    <t>Despicable Me 2</t>
  </si>
  <si>
    <t>Monsters University</t>
  </si>
  <si>
    <t>Riddick</t>
  </si>
  <si>
    <t>About Time</t>
  </si>
  <si>
    <t>Jadoo</t>
  </si>
  <si>
    <t>Intandem</t>
  </si>
  <si>
    <t>BFI</t>
  </si>
  <si>
    <t>eOne</t>
  </si>
  <si>
    <t>Insidious 2</t>
  </si>
  <si>
    <t>Rush</t>
  </si>
  <si>
    <t>White House Down</t>
  </si>
  <si>
    <t>Eros</t>
  </si>
  <si>
    <t>Curzon Film</t>
  </si>
  <si>
    <t>Bonjour Tristesse (Re: 2013)</t>
  </si>
  <si>
    <t>Park Circus</t>
  </si>
  <si>
    <t>9.79*</t>
  </si>
  <si>
    <t>Diana</t>
  </si>
  <si>
    <t>Dil Pardesi Ho Gaya</t>
  </si>
  <si>
    <t>Harrigan</t>
  </si>
  <si>
    <t>Hawking</t>
  </si>
  <si>
    <t>InRealLife</t>
  </si>
  <si>
    <t>Kelly + Victor</t>
  </si>
  <si>
    <t>Mademoiselle C</t>
  </si>
  <si>
    <t>Metro Manila</t>
  </si>
  <si>
    <t>Phata Poster Nikla Hero</t>
  </si>
  <si>
    <t>R.I.P.D.</t>
  </si>
  <si>
    <t>Ya Ya</t>
  </si>
  <si>
    <t>Tip Top</t>
  </si>
  <si>
    <t>Tall/High</t>
  </si>
  <si>
    <t>Dogwoof</t>
  </si>
  <si>
    <t>Verve</t>
  </si>
  <si>
    <t>Qube</t>
  </si>
  <si>
    <t>Kaleidoscope</t>
  </si>
  <si>
    <t>Independent Distribution</t>
  </si>
  <si>
    <t>Fra</t>
  </si>
  <si>
    <t>UK/USA/Bra/Aus/NLD</t>
  </si>
  <si>
    <t>UK/Fra/Bel/Swe</t>
  </si>
  <si>
    <t>UK/Ire</t>
  </si>
  <si>
    <t>UK/Philippines</t>
  </si>
  <si>
    <t>USA/JPN</t>
  </si>
  <si>
    <t>A Belfast Story</t>
  </si>
  <si>
    <t>The Call</t>
  </si>
  <si>
    <t>Cold comes the Night</t>
  </si>
  <si>
    <t>The Rise</t>
  </si>
  <si>
    <t>Weekend 20 - 22  Sept 2013 UK box office</t>
  </si>
  <si>
    <t xml:space="preserve"> - </t>
  </si>
  <si>
    <t>Against last weekend: -36%</t>
  </si>
  <si>
    <t>Against last year: 1%</t>
  </si>
  <si>
    <t>Rolling 52 week ranking: 51st</t>
  </si>
  <si>
    <t>UK* films in top 15: 5</t>
  </si>
  <si>
    <t>UK* share of top 15 gross: 14.9%</t>
  </si>
  <si>
    <t>One Direction: This is Us</t>
  </si>
  <si>
    <t>We're the Millers</t>
  </si>
  <si>
    <t>Justin and the Knights of Valour</t>
  </si>
  <si>
    <t>The Stuart Hall Project</t>
  </si>
  <si>
    <t>The World's End</t>
  </si>
  <si>
    <t>The Invisible Lighthouse</t>
  </si>
  <si>
    <t>The Great Hip Hop Hoax</t>
  </si>
  <si>
    <t>Monster High: 13 Wishes</t>
  </si>
  <si>
    <t>Hit Entertainment</t>
  </si>
  <si>
    <t>Austenland</t>
  </si>
  <si>
    <t>Blue Jasmine</t>
  </si>
  <si>
    <t>Daivathinte Swantham Cleetus</t>
  </si>
  <si>
    <t>Filth</t>
  </si>
  <si>
    <t>Girl Most Likely</t>
  </si>
  <si>
    <t>Greedy Lying Bastards</t>
  </si>
  <si>
    <t>Hannah Arendt</t>
  </si>
  <si>
    <t>Mr. John</t>
  </si>
  <si>
    <t>Prisoners</t>
  </si>
  <si>
    <t>Raja Rani</t>
  </si>
  <si>
    <t>Runner Runner</t>
  </si>
  <si>
    <t>Warning</t>
  </si>
  <si>
    <t>HR Films</t>
  </si>
  <si>
    <t>Screen</t>
  </si>
  <si>
    <t>Lionsgate</t>
  </si>
  <si>
    <t>Soda</t>
  </si>
  <si>
    <t>20th Century Fox</t>
  </si>
  <si>
    <t>Peccadillo</t>
  </si>
  <si>
    <t>Aashiqui not Allowed</t>
  </si>
  <si>
    <t>In the Name of</t>
  </si>
  <si>
    <t>Nothing but a Man (Re: 2013)</t>
  </si>
  <si>
    <t>The Wicker Man (Re: 2013)</t>
  </si>
  <si>
    <t>UK/Ger/Swe/Bel</t>
  </si>
  <si>
    <t>Ger/Lux/Fra/ISR</t>
  </si>
  <si>
    <t>Pol/Fra</t>
  </si>
  <si>
    <t>La Grande Bellezza</t>
  </si>
  <si>
    <t>Blue Dolphin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</si>
</sst>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50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43" applyFont="1" applyAlignment="1">
      <alignment wrapText="1"/>
    </xf>
    <xf numFmtId="183" fontId="0" fillId="0" borderId="0" xfId="48" applyNumberFormat="1" applyFont="1" applyAlignment="1">
      <alignment/>
    </xf>
    <xf numFmtId="9" fontId="0" fillId="0" borderId="0" xfId="243" applyFont="1" applyAlignment="1">
      <alignment/>
    </xf>
    <xf numFmtId="5" fontId="0" fillId="0" borderId="0" xfId="48" applyNumberFormat="1" applyFont="1" applyAlignment="1">
      <alignment/>
    </xf>
    <xf numFmtId="1" fontId="46" fillId="0" borderId="0" xfId="0" applyNumberFormat="1" applyFont="1" applyFill="1" applyAlignment="1">
      <alignment/>
    </xf>
    <xf numFmtId="175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75" fontId="46" fillId="0" borderId="0" xfId="49" applyNumberFormat="1" applyFont="1" applyAlignment="1">
      <alignment vertical="top"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right"/>
    </xf>
    <xf numFmtId="175" fontId="46" fillId="0" borderId="0" xfId="49" applyNumberFormat="1" applyFont="1" applyAlignment="1">
      <alignment/>
    </xf>
    <xf numFmtId="1" fontId="46" fillId="0" borderId="0" xfId="0" applyNumberFormat="1" applyFont="1" applyAlignment="1">
      <alignment vertical="center"/>
    </xf>
    <xf numFmtId="175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" fontId="46" fillId="0" borderId="0" xfId="0" applyNumberFormat="1" applyFont="1" applyFill="1" applyAlignment="1">
      <alignment horizontal="right"/>
    </xf>
    <xf numFmtId="1" fontId="46" fillId="0" borderId="0" xfId="0" applyNumberFormat="1" applyFont="1" applyAlignment="1">
      <alignment horizontal="left"/>
    </xf>
    <xf numFmtId="1" fontId="46" fillId="0" borderId="0" xfId="0" applyNumberFormat="1" applyFont="1" applyAlignment="1">
      <alignment horizontal="center" vertical="center"/>
    </xf>
    <xf numFmtId="175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175" fontId="46" fillId="0" borderId="0" xfId="0" applyNumberFormat="1" applyFont="1" applyAlignment="1">
      <alignment horizontal="right"/>
    </xf>
    <xf numFmtId="0" fontId="48" fillId="0" borderId="0" xfId="0" applyFont="1" applyAlignment="1">
      <alignment wrapText="1"/>
    </xf>
    <xf numFmtId="175" fontId="48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1" fontId="48" fillId="0" borderId="0" xfId="49" applyNumberFormat="1" applyFont="1" applyAlignment="1">
      <alignment wrapText="1"/>
    </xf>
    <xf numFmtId="1" fontId="48" fillId="0" borderId="0" xfId="244" applyNumberFormat="1" applyFont="1" applyAlignment="1">
      <alignment wrapText="1"/>
    </xf>
    <xf numFmtId="1" fontId="48" fillId="0" borderId="0" xfId="0" applyNumberFormat="1" applyFont="1" applyAlignment="1">
      <alignment wrapText="1"/>
    </xf>
    <xf numFmtId="175" fontId="48" fillId="0" borderId="0" xfId="49" applyNumberFormat="1" applyFont="1" applyAlignment="1">
      <alignment wrapText="1"/>
    </xf>
    <xf numFmtId="1" fontId="46" fillId="0" borderId="0" xfId="244" applyNumberFormat="1" applyFont="1" applyAlignment="1">
      <alignment/>
    </xf>
    <xf numFmtId="1" fontId="46" fillId="0" borderId="0" xfId="49" applyNumberFormat="1" applyFont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center" vertical="top"/>
    </xf>
    <xf numFmtId="1" fontId="49" fillId="0" borderId="0" xfId="0" applyNumberFormat="1" applyFont="1" applyFill="1" applyAlignment="1">
      <alignment horizontal="left"/>
    </xf>
    <xf numFmtId="1" fontId="47" fillId="0" borderId="0" xfId="0" applyNumberFormat="1" applyFont="1" applyFill="1" applyAlignment="1">
      <alignment horizontal="center" vertical="center"/>
    </xf>
    <xf numFmtId="175" fontId="47" fillId="0" borderId="0" xfId="0" applyNumberFormat="1" applyFont="1" applyFill="1" applyAlignment="1">
      <alignment horizontal="right"/>
    </xf>
    <xf numFmtId="1" fontId="47" fillId="0" borderId="0" xfId="0" applyNumberFormat="1" applyFont="1" applyFill="1" applyAlignment="1">
      <alignment horizontal="right"/>
    </xf>
    <xf numFmtId="175" fontId="49" fillId="0" borderId="0" xfId="0" applyNumberFormat="1" applyFont="1" applyFill="1" applyAlignment="1">
      <alignment horizontal="right" vertical="top" shrinkToFit="1"/>
    </xf>
    <xf numFmtId="175" fontId="47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top"/>
    </xf>
    <xf numFmtId="175" fontId="47" fillId="0" borderId="0" xfId="49" applyNumberFormat="1" applyFont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Fill="1" applyAlignment="1">
      <alignment horizontal="right"/>
    </xf>
    <xf numFmtId="1" fontId="47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left" vertical="top"/>
    </xf>
    <xf numFmtId="1" fontId="47" fillId="0" borderId="0" xfId="0" applyNumberFormat="1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0" xfId="185" applyFont="1" applyAlignment="1">
      <alignment vertical="top"/>
      <protection/>
    </xf>
    <xf numFmtId="175" fontId="47" fillId="0" borderId="0" xfId="0" applyNumberFormat="1" applyFont="1" applyAlignment="1">
      <alignment horizontal="left" vertical="top"/>
    </xf>
    <xf numFmtId="1" fontId="49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vertical="top"/>
    </xf>
    <xf numFmtId="1" fontId="47" fillId="0" borderId="0" xfId="49" applyNumberFormat="1" applyFont="1" applyAlignment="1">
      <alignment horizontal="right"/>
    </xf>
    <xf numFmtId="1" fontId="47" fillId="0" borderId="0" xfId="0" applyNumberFormat="1" applyFont="1" applyAlignment="1">
      <alignment horizontal="right"/>
    </xf>
    <xf numFmtId="175" fontId="47" fillId="0" borderId="0" xfId="0" applyNumberFormat="1" applyFont="1" applyAlignment="1">
      <alignment/>
    </xf>
    <xf numFmtId="5" fontId="0" fillId="0" borderId="0" xfId="0" applyNumberFormat="1" applyAlignment="1">
      <alignment horizontal="left"/>
    </xf>
    <xf numFmtId="175" fontId="0" fillId="0" borderId="0" xfId="49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Weekend%20box%20office\2013\UK%20&amp;%20Ireland%20Reporter\09%20Sept\UK%20%20Ireland%20Reporter%20-%2020th-22nd%20Septembe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X$\Weekend%20box%20office\2013\UK%20&amp;%20Ireland%20Reporter\09%20Sept\UK%20%20Ireland%20Reporter%20-%2020th-22nd%20Sept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20" customWidth="1"/>
    <col min="5" max="5" width="25.140625" style="6" customWidth="1"/>
    <col min="6" max="8" width="12.00390625" style="13" customWidth="1"/>
    <col min="9" max="9" width="12.57421875" style="17" bestFit="1" customWidth="1"/>
    <col min="10" max="10" width="15.140625" style="17" customWidth="1"/>
    <col min="11" max="11" width="9.140625" style="6" customWidth="1"/>
    <col min="12" max="12" width="29.00390625" style="6" bestFit="1" customWidth="1"/>
    <col min="13" max="13" width="29.00390625" style="6" customWidth="1"/>
    <col min="14" max="14" width="29.00390625" style="6" bestFit="1" customWidth="1"/>
    <col min="15" max="15" width="12.7109375" style="6" bestFit="1" customWidth="1"/>
    <col min="16" max="17" width="10.28125" style="6" bestFit="1" customWidth="1"/>
    <col min="18" max="19" width="9.140625" style="6" customWidth="1"/>
    <col min="20" max="21" width="11.28125" style="6" bestFit="1" customWidth="1"/>
    <col min="22" max="16384" width="9.140625" style="6" customWidth="1"/>
  </cols>
  <sheetData>
    <row r="1" spans="2:3" ht="12.75">
      <c r="B1" s="22" t="s">
        <v>75</v>
      </c>
      <c r="C1" s="8"/>
    </row>
    <row r="2" spans="1:22" ht="38.25">
      <c r="A2" s="9" t="s">
        <v>0</v>
      </c>
      <c r="B2" s="9" t="s">
        <v>1</v>
      </c>
      <c r="C2" s="10" t="s">
        <v>2</v>
      </c>
      <c r="D2" s="21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3" t="s">
        <v>8</v>
      </c>
      <c r="J2" s="23" t="s">
        <v>9</v>
      </c>
      <c r="L2" s="45"/>
      <c r="M2" s="45"/>
      <c r="N2" s="1"/>
      <c r="O2" s="1"/>
      <c r="P2" s="27"/>
      <c r="Q2" s="28"/>
      <c r="R2" s="27"/>
      <c r="S2" s="27"/>
      <c r="T2" s="27"/>
      <c r="U2" s="27"/>
      <c r="V2" s="1"/>
    </row>
    <row r="3" spans="1:22" ht="12.75" customHeight="1">
      <c r="A3" s="24">
        <v>1</v>
      </c>
      <c r="B3" s="44" t="s">
        <v>40</v>
      </c>
      <c r="C3" s="51" t="str">
        <f>VLOOKUP(B3,$B$3:$C$17,2,FALSE)</f>
        <v>UK/USA/Ger</v>
      </c>
      <c r="D3" s="31">
        <v>1336449</v>
      </c>
      <c r="E3" s="6" t="s">
        <v>23</v>
      </c>
      <c r="F3" s="13">
        <v>-36.338593479375106</v>
      </c>
      <c r="G3">
        <v>2</v>
      </c>
      <c r="H3" s="29">
        <v>464</v>
      </c>
      <c r="I3" s="25">
        <f>D3/H3</f>
        <v>2880.2780172413795</v>
      </c>
      <c r="J3" s="31">
        <v>4673315</v>
      </c>
      <c r="L3" s="44"/>
      <c r="M3" s="44"/>
      <c r="O3"/>
      <c r="P3" s="29"/>
      <c r="Q3" s="30"/>
      <c r="R3" s="29"/>
      <c r="S3" s="29"/>
      <c r="T3" s="29"/>
      <c r="U3" s="29"/>
      <c r="V3"/>
    </row>
    <row r="4" spans="1:22" ht="12.75" customHeight="1">
      <c r="A4" s="24">
        <v>2</v>
      </c>
      <c r="B4" s="44" t="s">
        <v>39</v>
      </c>
      <c r="C4" s="51" t="str">
        <f aca="true" t="shared" si="0" ref="C4:C17">VLOOKUP(B4,$B$3:$C$17,2,FALSE)</f>
        <v>USA</v>
      </c>
      <c r="D4" s="31">
        <v>1076295</v>
      </c>
      <c r="E4" s="6" t="s">
        <v>38</v>
      </c>
      <c r="F4" s="13">
        <v>-62.59932266339373</v>
      </c>
      <c r="G4">
        <v>2</v>
      </c>
      <c r="H4" s="29">
        <v>431</v>
      </c>
      <c r="I4" s="25">
        <f aca="true" t="shared" si="1" ref="I4:I17">D4/H4</f>
        <v>2497.2041763341067</v>
      </c>
      <c r="J4" s="31">
        <v>4943940</v>
      </c>
      <c r="L4" s="89"/>
      <c r="M4" s="44"/>
      <c r="O4"/>
      <c r="P4" s="29"/>
      <c r="Q4" s="30"/>
      <c r="R4" s="29"/>
      <c r="S4" s="29"/>
      <c r="T4" s="29"/>
      <c r="U4" s="29"/>
      <c r="V4"/>
    </row>
    <row r="5" spans="1:22" ht="12.75" customHeight="1">
      <c r="A5" s="24">
        <v>3</v>
      </c>
      <c r="B5" s="44" t="s">
        <v>41</v>
      </c>
      <c r="C5" s="51" t="str">
        <f t="shared" si="0"/>
        <v>USA</v>
      </c>
      <c r="D5" s="31">
        <v>710772</v>
      </c>
      <c r="E5" t="s">
        <v>24</v>
      </c>
      <c r="F5" s="13">
        <v>-39.98571353785828</v>
      </c>
      <c r="G5">
        <v>2</v>
      </c>
      <c r="H5" s="29">
        <v>418</v>
      </c>
      <c r="I5" s="25">
        <f t="shared" si="1"/>
        <v>1700.4114832535886</v>
      </c>
      <c r="J5" s="31">
        <v>2497527</v>
      </c>
      <c r="L5" s="44"/>
      <c r="M5" s="44"/>
      <c r="N5"/>
      <c r="O5"/>
      <c r="P5" s="29"/>
      <c r="Q5" s="30"/>
      <c r="R5" s="29"/>
      <c r="S5" s="29"/>
      <c r="T5" s="29"/>
      <c r="U5" s="29"/>
      <c r="V5"/>
    </row>
    <row r="6" spans="1:22" ht="12.75" customHeight="1">
      <c r="A6" s="24">
        <v>4</v>
      </c>
      <c r="B6" s="44" t="s">
        <v>34</v>
      </c>
      <c r="C6" s="51" t="str">
        <f t="shared" si="0"/>
        <v>UK</v>
      </c>
      <c r="D6" s="31">
        <v>701473</v>
      </c>
      <c r="E6" s="6" t="s">
        <v>14</v>
      </c>
      <c r="F6" s="13">
        <v>-35.77383829949313</v>
      </c>
      <c r="G6">
        <v>3</v>
      </c>
      <c r="H6" s="29">
        <v>469</v>
      </c>
      <c r="I6" s="25">
        <f t="shared" si="1"/>
        <v>1495.678038379531</v>
      </c>
      <c r="J6" s="31">
        <v>5309062</v>
      </c>
      <c r="L6" s="44"/>
      <c r="M6" s="44"/>
      <c r="O6"/>
      <c r="P6" s="29"/>
      <c r="Q6" s="30"/>
      <c r="R6" s="29"/>
      <c r="S6" s="29"/>
      <c r="T6" s="29"/>
      <c r="U6" s="29"/>
      <c r="V6"/>
    </row>
    <row r="7" spans="1:22" ht="12.75" customHeight="1">
      <c r="A7" s="24">
        <v>5</v>
      </c>
      <c r="B7" s="44" t="s">
        <v>47</v>
      </c>
      <c r="C7" s="51" t="s">
        <v>67</v>
      </c>
      <c r="D7" s="31">
        <v>623051</v>
      </c>
      <c r="E7" s="6" t="s">
        <v>38</v>
      </c>
      <c r="F7" s="77" t="s">
        <v>76</v>
      </c>
      <c r="G7">
        <v>1</v>
      </c>
      <c r="H7" s="29">
        <v>523</v>
      </c>
      <c r="I7" s="25">
        <f t="shared" si="1"/>
        <v>1191.302103250478</v>
      </c>
      <c r="J7" s="31">
        <v>623051</v>
      </c>
      <c r="L7" s="44"/>
      <c r="M7" s="51"/>
      <c r="O7"/>
      <c r="P7" s="29"/>
      <c r="Q7" s="30"/>
      <c r="R7" s="29"/>
      <c r="S7" s="29"/>
      <c r="T7" s="29"/>
      <c r="U7" s="29"/>
      <c r="V7"/>
    </row>
    <row r="8" spans="1:22" ht="12.75" customHeight="1">
      <c r="A8" s="24">
        <v>6</v>
      </c>
      <c r="B8" s="44" t="s">
        <v>84</v>
      </c>
      <c r="C8" s="51" t="str">
        <f t="shared" si="0"/>
        <v>UK/Esp/NLD</v>
      </c>
      <c r="D8" s="31">
        <v>512671</v>
      </c>
      <c r="E8" s="6" t="s">
        <v>38</v>
      </c>
      <c r="F8" s="13">
        <v>-38.30755549565529</v>
      </c>
      <c r="G8">
        <v>2</v>
      </c>
      <c r="H8" s="29">
        <v>448</v>
      </c>
      <c r="I8" s="25">
        <f t="shared" si="1"/>
        <v>1144.3549107142858</v>
      </c>
      <c r="J8" s="31">
        <v>1480973</v>
      </c>
      <c r="L8" s="44"/>
      <c r="M8" s="44"/>
      <c r="O8"/>
      <c r="P8" s="29"/>
      <c r="Q8" s="30"/>
      <c r="R8" s="29"/>
      <c r="S8" s="29"/>
      <c r="T8" s="29"/>
      <c r="U8" s="29"/>
      <c r="V8"/>
    </row>
    <row r="9" spans="1:22" ht="12.75" customHeight="1">
      <c r="A9" s="24">
        <v>7</v>
      </c>
      <c r="B9" s="44" t="s">
        <v>56</v>
      </c>
      <c r="C9" s="51" t="s">
        <v>70</v>
      </c>
      <c r="D9" s="31">
        <v>506521</v>
      </c>
      <c r="E9" s="6" t="s">
        <v>14</v>
      </c>
      <c r="F9" s="77" t="s">
        <v>76</v>
      </c>
      <c r="G9">
        <v>1</v>
      </c>
      <c r="H9" s="29">
        <v>375</v>
      </c>
      <c r="I9" s="25">
        <f t="shared" si="1"/>
        <v>1350.7226666666666</v>
      </c>
      <c r="J9" s="31">
        <v>506521</v>
      </c>
      <c r="L9" s="44"/>
      <c r="M9" s="44"/>
      <c r="O9"/>
      <c r="P9" s="29"/>
      <c r="Q9" s="30"/>
      <c r="R9" s="29"/>
      <c r="S9" s="29"/>
      <c r="T9" s="29"/>
      <c r="U9" s="29"/>
      <c r="V9"/>
    </row>
    <row r="10" spans="1:22" ht="12.75" customHeight="1">
      <c r="A10" s="24">
        <v>8</v>
      </c>
      <c r="B10" s="44" t="s">
        <v>72</v>
      </c>
      <c r="C10" s="51" t="s">
        <v>10</v>
      </c>
      <c r="D10" s="31">
        <v>409975</v>
      </c>
      <c r="E10" s="6" t="s">
        <v>16</v>
      </c>
      <c r="F10" s="77" t="s">
        <v>76</v>
      </c>
      <c r="G10">
        <v>1</v>
      </c>
      <c r="H10" s="29">
        <v>320</v>
      </c>
      <c r="I10" s="25">
        <f t="shared" si="1"/>
        <v>1281.171875</v>
      </c>
      <c r="J10" s="31">
        <v>409975</v>
      </c>
      <c r="L10" s="44"/>
      <c r="M10" s="44"/>
      <c r="O10"/>
      <c r="P10" s="29"/>
      <c r="Q10" s="30"/>
      <c r="R10" s="29"/>
      <c r="S10" s="29"/>
      <c r="T10" s="29"/>
      <c r="U10" s="29"/>
      <c r="V10"/>
    </row>
    <row r="11" spans="1:22" ht="12.75" customHeight="1">
      <c r="A11" s="24">
        <v>9</v>
      </c>
      <c r="B11" s="44" t="s">
        <v>82</v>
      </c>
      <c r="C11" s="51" t="str">
        <f t="shared" si="0"/>
        <v>UK/USA</v>
      </c>
      <c r="D11" s="31">
        <v>365148</v>
      </c>
      <c r="E11" t="s">
        <v>24</v>
      </c>
      <c r="F11" s="13">
        <v>-44.08395339257522</v>
      </c>
      <c r="G11">
        <v>4</v>
      </c>
      <c r="H11" s="29">
        <v>411</v>
      </c>
      <c r="I11" s="25">
        <f t="shared" si="1"/>
        <v>888.4379562043796</v>
      </c>
      <c r="J11" s="31">
        <v>7302602</v>
      </c>
      <c r="L11" s="44"/>
      <c r="M11" s="44"/>
      <c r="N11"/>
      <c r="O11"/>
      <c r="P11" s="29"/>
      <c r="Q11" s="30"/>
      <c r="R11" s="29"/>
      <c r="S11" s="29"/>
      <c r="T11" s="29"/>
      <c r="U11" s="29"/>
      <c r="V11"/>
    </row>
    <row r="12" spans="1:22" ht="12.75" customHeight="1">
      <c r="A12" s="24">
        <v>10</v>
      </c>
      <c r="B12" s="44" t="s">
        <v>83</v>
      </c>
      <c r="C12" s="51" t="str">
        <f t="shared" si="0"/>
        <v>USA</v>
      </c>
      <c r="D12" s="31">
        <v>343877</v>
      </c>
      <c r="E12" s="6" t="s">
        <v>16</v>
      </c>
      <c r="F12" s="13">
        <v>-42.26638483480434</v>
      </c>
      <c r="G12">
        <v>5</v>
      </c>
      <c r="H12" s="29">
        <v>288</v>
      </c>
      <c r="I12" s="25">
        <f t="shared" si="1"/>
        <v>1194.017361111111</v>
      </c>
      <c r="J12" s="31">
        <v>7675487</v>
      </c>
      <c r="L12" s="44"/>
      <c r="M12" s="44"/>
      <c r="O12"/>
      <c r="P12" s="29"/>
      <c r="Q12" s="30"/>
      <c r="R12" s="29"/>
      <c r="S12" s="29"/>
      <c r="T12" s="29"/>
      <c r="U12" s="29"/>
      <c r="V12"/>
    </row>
    <row r="13" spans="1:22" ht="12.75" customHeight="1">
      <c r="A13" s="24">
        <v>11</v>
      </c>
      <c r="B13" s="44" t="s">
        <v>30</v>
      </c>
      <c r="C13" s="51" t="str">
        <f t="shared" si="0"/>
        <v>USA</v>
      </c>
      <c r="D13" s="31">
        <v>232282</v>
      </c>
      <c r="E13" s="6" t="s">
        <v>18</v>
      </c>
      <c r="F13" s="13">
        <v>-48.76467642926309</v>
      </c>
      <c r="G13">
        <v>6</v>
      </c>
      <c r="H13" s="29">
        <v>436</v>
      </c>
      <c r="I13" s="25">
        <f t="shared" si="1"/>
        <v>532.756880733945</v>
      </c>
      <c r="J13" s="31">
        <v>7759303</v>
      </c>
      <c r="L13" s="44"/>
      <c r="M13" s="44"/>
      <c r="O13"/>
      <c r="P13" s="29"/>
      <c r="Q13" s="30"/>
      <c r="R13" s="29"/>
      <c r="S13" s="29"/>
      <c r="T13" s="29"/>
      <c r="U13" s="29"/>
      <c r="V13"/>
    </row>
    <row r="14" spans="1:22" ht="12.75" customHeight="1">
      <c r="A14" s="24">
        <v>12</v>
      </c>
      <c r="B14" s="44" t="s">
        <v>31</v>
      </c>
      <c r="C14" s="51" t="str">
        <f t="shared" si="0"/>
        <v>USA</v>
      </c>
      <c r="D14" s="31">
        <v>220262</v>
      </c>
      <c r="E14" s="6" t="s">
        <v>14</v>
      </c>
      <c r="F14" s="13">
        <v>-42.03768858105992</v>
      </c>
      <c r="G14">
        <v>13</v>
      </c>
      <c r="H14" s="29">
        <v>362</v>
      </c>
      <c r="I14" s="25">
        <f t="shared" si="1"/>
        <v>608.4585635359116</v>
      </c>
      <c r="J14" s="31">
        <v>46077591</v>
      </c>
      <c r="L14" s="44"/>
      <c r="M14" s="44"/>
      <c r="O14"/>
      <c r="P14" s="29"/>
      <c r="Q14" s="30"/>
      <c r="R14" s="29"/>
      <c r="S14" s="29"/>
      <c r="T14" s="29"/>
      <c r="U14" s="29"/>
      <c r="V14"/>
    </row>
    <row r="15" spans="1:22" ht="12.75" customHeight="1">
      <c r="A15" s="24">
        <v>13</v>
      </c>
      <c r="B15" s="44" t="s">
        <v>29</v>
      </c>
      <c r="C15" s="51" t="str">
        <f t="shared" si="0"/>
        <v>USA</v>
      </c>
      <c r="D15" s="31">
        <v>175149</v>
      </c>
      <c r="E15" t="s">
        <v>24</v>
      </c>
      <c r="F15" s="13">
        <v>-53.67862328326947</v>
      </c>
      <c r="G15">
        <v>5</v>
      </c>
      <c r="H15" s="29">
        <v>179</v>
      </c>
      <c r="I15" s="25">
        <f t="shared" si="1"/>
        <v>978.4860335195531</v>
      </c>
      <c r="J15" s="31">
        <v>8679403</v>
      </c>
      <c r="L15" s="44"/>
      <c r="M15" s="44"/>
      <c r="N15"/>
      <c r="O15"/>
      <c r="P15" s="29"/>
      <c r="Q15" s="30"/>
      <c r="R15" s="29"/>
      <c r="S15" s="29"/>
      <c r="T15" s="29"/>
      <c r="U15" s="29"/>
      <c r="V15"/>
    </row>
    <row r="16" spans="1:22" ht="12.75" customHeight="1">
      <c r="A16" s="24">
        <v>14</v>
      </c>
      <c r="B16" s="44" t="s">
        <v>33</v>
      </c>
      <c r="C16" s="51" t="str">
        <f t="shared" si="0"/>
        <v>USA</v>
      </c>
      <c r="D16" s="31">
        <v>130007</v>
      </c>
      <c r="E16" s="6" t="s">
        <v>38</v>
      </c>
      <c r="F16" s="13">
        <v>-65.96621936470206</v>
      </c>
      <c r="G16">
        <v>3</v>
      </c>
      <c r="H16" s="29">
        <v>211</v>
      </c>
      <c r="I16" s="25">
        <f t="shared" si="1"/>
        <v>616.1469194312796</v>
      </c>
      <c r="J16" s="31">
        <v>2698339</v>
      </c>
      <c r="L16" s="44"/>
      <c r="M16" s="44"/>
      <c r="O16"/>
      <c r="P16" s="29"/>
      <c r="Q16" s="30"/>
      <c r="R16" s="29"/>
      <c r="S16" s="29"/>
      <c r="T16" s="29"/>
      <c r="U16" s="29"/>
      <c r="V16"/>
    </row>
    <row r="17" spans="1:22" ht="12.75" customHeight="1">
      <c r="A17" s="24">
        <v>15</v>
      </c>
      <c r="B17" s="44" t="s">
        <v>32</v>
      </c>
      <c r="C17" s="51" t="str">
        <f t="shared" si="0"/>
        <v>USA</v>
      </c>
      <c r="D17" s="31">
        <v>128367</v>
      </c>
      <c r="E17" s="6" t="s">
        <v>18</v>
      </c>
      <c r="F17" s="13">
        <v>-39.71767092602246</v>
      </c>
      <c r="G17">
        <v>11</v>
      </c>
      <c r="H17" s="29">
        <v>281</v>
      </c>
      <c r="I17" s="25">
        <f t="shared" si="1"/>
        <v>456.8220640569395</v>
      </c>
      <c r="J17" s="31">
        <v>29485130</v>
      </c>
      <c r="L17" s="44"/>
      <c r="M17" s="44"/>
      <c r="O17"/>
      <c r="P17" s="29"/>
      <c r="Q17" s="30"/>
      <c r="R17" s="29"/>
      <c r="S17" s="29"/>
      <c r="T17" s="29"/>
      <c r="U17" s="29"/>
      <c r="V17"/>
    </row>
    <row r="18" spans="1:10" ht="12.75" customHeight="1">
      <c r="A18" s="11"/>
      <c r="B18" s="11" t="s">
        <v>12</v>
      </c>
      <c r="C18" s="26"/>
      <c r="D18" s="18">
        <f>SUM(D3:D17)</f>
        <v>7472299</v>
      </c>
      <c r="E18" s="11"/>
      <c r="F18" s="14"/>
      <c r="G18" s="14"/>
      <c r="H18" s="16">
        <f>SUM(H3:H17)</f>
        <v>5616</v>
      </c>
      <c r="I18" s="18">
        <f>D18/H18</f>
        <v>1330.5375712250711</v>
      </c>
      <c r="J18" s="18">
        <f>SUM(J3:J17)</f>
        <v>130122219</v>
      </c>
    </row>
    <row r="19" spans="1:10" ht="12.75" customHeight="1">
      <c r="A19" s="2"/>
      <c r="B19" s="2"/>
      <c r="C19" s="3"/>
      <c r="D19" s="19"/>
      <c r="E19" s="2"/>
      <c r="F19" s="4"/>
      <c r="G19" s="4"/>
      <c r="H19" s="5"/>
      <c r="I19" s="19"/>
      <c r="J19" s="19"/>
    </row>
    <row r="20" spans="1:10" ht="12.75" customHeight="1">
      <c r="A20" s="2"/>
      <c r="B20" s="2"/>
      <c r="C20" s="3"/>
      <c r="D20" s="19"/>
      <c r="E20" s="2"/>
      <c r="F20" s="4"/>
      <c r="G20" s="4"/>
      <c r="H20" s="5"/>
      <c r="I20" s="19"/>
      <c r="J20" s="19"/>
    </row>
    <row r="21" spans="1:18" s="12" customFormat="1" ht="12.75">
      <c r="A21" s="43"/>
      <c r="B21" s="65" t="s">
        <v>13</v>
      </c>
      <c r="C21" s="66"/>
      <c r="D21" s="67"/>
      <c r="E21" s="43"/>
      <c r="F21" s="68"/>
      <c r="G21" s="68"/>
      <c r="H21" s="68"/>
      <c r="I21" s="69"/>
      <c r="J21" s="70"/>
      <c r="K21" s="43"/>
      <c r="N21" s="6"/>
      <c r="O21" s="6"/>
      <c r="Q21" s="6"/>
      <c r="R21" s="6"/>
    </row>
    <row r="22" spans="1:18" s="12" customFormat="1" ht="12.75">
      <c r="A22" s="71">
        <v>16</v>
      </c>
      <c r="B22" s="72" t="s">
        <v>116</v>
      </c>
      <c r="C22" s="73" t="s">
        <v>11</v>
      </c>
      <c r="D22" s="70">
        <v>97571</v>
      </c>
      <c r="E22" s="70" t="s">
        <v>43</v>
      </c>
      <c r="F22" s="71">
        <v>-12.70923356325541</v>
      </c>
      <c r="G22" s="71">
        <v>3</v>
      </c>
      <c r="H22" s="71">
        <v>47</v>
      </c>
      <c r="I22" s="74">
        <f>D22/H22</f>
        <v>2075.978723404255</v>
      </c>
      <c r="J22" s="70">
        <v>480203</v>
      </c>
      <c r="K22" s="42"/>
      <c r="N22"/>
      <c r="O22" s="6"/>
      <c r="Q22" s="6"/>
      <c r="R22" s="6"/>
    </row>
    <row r="23" spans="1:18" s="12" customFormat="1" ht="12.75">
      <c r="A23" s="71">
        <v>24</v>
      </c>
      <c r="B23" s="75" t="s">
        <v>71</v>
      </c>
      <c r="C23" s="76" t="s">
        <v>11</v>
      </c>
      <c r="D23" s="70">
        <v>34813</v>
      </c>
      <c r="E23" s="75" t="s">
        <v>63</v>
      </c>
      <c r="F23" s="87" t="s">
        <v>76</v>
      </c>
      <c r="G23" s="71">
        <v>1</v>
      </c>
      <c r="H23" s="71">
        <v>62</v>
      </c>
      <c r="I23" s="74">
        <f>D23/H23</f>
        <v>561.5</v>
      </c>
      <c r="J23" s="70">
        <v>34813</v>
      </c>
      <c r="K23" s="42"/>
      <c r="N23" s="6"/>
      <c r="O23" s="6"/>
      <c r="Q23" s="6"/>
      <c r="R23" s="6"/>
    </row>
    <row r="24" spans="1:18" s="12" customFormat="1" ht="12.75" customHeight="1">
      <c r="A24" s="71">
        <v>25</v>
      </c>
      <c r="B24" s="75" t="s">
        <v>50</v>
      </c>
      <c r="C24" s="76" t="s">
        <v>15</v>
      </c>
      <c r="D24" s="70">
        <v>29488</v>
      </c>
      <c r="E24" s="75" t="s">
        <v>28</v>
      </c>
      <c r="F24" s="77" t="s">
        <v>76</v>
      </c>
      <c r="G24" s="71">
        <v>1</v>
      </c>
      <c r="H24" s="71">
        <v>10</v>
      </c>
      <c r="I24" s="74">
        <f>D24/H24</f>
        <v>2948.8</v>
      </c>
      <c r="J24" s="70">
        <v>29488</v>
      </c>
      <c r="K24" s="42"/>
      <c r="N24" s="6"/>
      <c r="O24" s="6"/>
      <c r="Q24" s="6"/>
      <c r="R24" s="6"/>
    </row>
    <row r="25" spans="1:11" s="12" customFormat="1" ht="12.75" customHeight="1">
      <c r="A25" s="71">
        <v>31</v>
      </c>
      <c r="B25" s="75" t="s">
        <v>27</v>
      </c>
      <c r="C25" s="78" t="s">
        <v>11</v>
      </c>
      <c r="D25" s="70">
        <v>14389</v>
      </c>
      <c r="E25" s="79" t="s">
        <v>23</v>
      </c>
      <c r="F25" s="71">
        <v>-64.88860691539982</v>
      </c>
      <c r="G25" s="71">
        <v>7</v>
      </c>
      <c r="H25" s="71">
        <v>31</v>
      </c>
      <c r="I25" s="74">
        <f>D25/H25</f>
        <v>464.16129032258067</v>
      </c>
      <c r="J25" s="70">
        <v>6121523</v>
      </c>
      <c r="K25" s="42"/>
    </row>
    <row r="26" spans="1:20" s="12" customFormat="1" ht="12.75">
      <c r="A26">
        <v>34</v>
      </c>
      <c r="B26" s="44" t="s">
        <v>51</v>
      </c>
      <c r="C26" s="91" t="s">
        <v>11</v>
      </c>
      <c r="D26" s="70">
        <v>11335</v>
      </c>
      <c r="E26" t="s">
        <v>60</v>
      </c>
      <c r="F26" s="87" t="s">
        <v>76</v>
      </c>
      <c r="G26" s="68">
        <v>1</v>
      </c>
      <c r="H26" s="71">
        <v>29</v>
      </c>
      <c r="I26" s="74">
        <f>D26/H26</f>
        <v>390.86206896551727</v>
      </c>
      <c r="J26" s="90">
        <v>11335</v>
      </c>
      <c r="K26" s="43"/>
      <c r="L26" s="50"/>
      <c r="M26" s="50"/>
      <c r="N26" s="6"/>
      <c r="O26" s="6"/>
      <c r="P26" s="6"/>
      <c r="Q26" s="6"/>
      <c r="R26" s="6"/>
      <c r="S26" s="6"/>
      <c r="T26" s="6"/>
    </row>
    <row r="27" spans="1:11" s="12" customFormat="1" ht="12.75" customHeight="1">
      <c r="A27" s="43">
        <v>36</v>
      </c>
      <c r="B27" s="75" t="s">
        <v>54</v>
      </c>
      <c r="C27" s="76" t="s">
        <v>69</v>
      </c>
      <c r="D27" s="70">
        <v>10958</v>
      </c>
      <c r="E27" s="75" t="s">
        <v>64</v>
      </c>
      <c r="F27" s="77" t="s">
        <v>76</v>
      </c>
      <c r="G27" s="43">
        <v>1</v>
      </c>
      <c r="H27" s="71">
        <v>8</v>
      </c>
      <c r="I27" s="74">
        <f>D27/H27</f>
        <v>1369.75</v>
      </c>
      <c r="J27" s="70">
        <v>10958</v>
      </c>
      <c r="K27" s="42"/>
    </row>
    <row r="28" spans="1:11" s="12" customFormat="1" ht="12.75" customHeight="1">
      <c r="A28" s="71">
        <v>44</v>
      </c>
      <c r="B28" s="75" t="s">
        <v>52</v>
      </c>
      <c r="C28" s="76" t="s">
        <v>68</v>
      </c>
      <c r="D28" s="70">
        <v>4866</v>
      </c>
      <c r="E28" s="75" t="s">
        <v>61</v>
      </c>
      <c r="F28" s="77" t="s">
        <v>76</v>
      </c>
      <c r="G28" s="71">
        <v>1</v>
      </c>
      <c r="H28" s="71">
        <v>13</v>
      </c>
      <c r="I28" s="74">
        <f>D28/H28</f>
        <v>374.3076923076923</v>
      </c>
      <c r="J28" s="70">
        <v>4866</v>
      </c>
      <c r="K28" s="42"/>
    </row>
    <row r="29" spans="1:11" s="12" customFormat="1" ht="12.75" customHeight="1">
      <c r="A29" s="71">
        <v>48</v>
      </c>
      <c r="B29" s="80" t="s">
        <v>35</v>
      </c>
      <c r="C29" s="73" t="s">
        <v>11</v>
      </c>
      <c r="D29" s="70">
        <v>4161</v>
      </c>
      <c r="E29" s="70" t="s">
        <v>36</v>
      </c>
      <c r="F29" s="71">
        <v>-49.0011030763574</v>
      </c>
      <c r="G29" s="71">
        <v>3</v>
      </c>
      <c r="H29" s="71">
        <v>2</v>
      </c>
      <c r="I29" s="74">
        <f>D29/H29</f>
        <v>2080.5</v>
      </c>
      <c r="J29" s="70">
        <v>69758</v>
      </c>
      <c r="K29" s="42"/>
    </row>
    <row r="30" spans="1:11" s="12" customFormat="1" ht="12.75" customHeight="1">
      <c r="A30" s="71">
        <v>53</v>
      </c>
      <c r="B30" s="80" t="s">
        <v>85</v>
      </c>
      <c r="C30" s="73" t="s">
        <v>11</v>
      </c>
      <c r="D30" s="70">
        <v>3292</v>
      </c>
      <c r="E30" s="70" t="s">
        <v>37</v>
      </c>
      <c r="F30" s="71">
        <v>-50.894988066825775</v>
      </c>
      <c r="G30" s="71">
        <v>3</v>
      </c>
      <c r="H30" s="71">
        <v>5</v>
      </c>
      <c r="I30" s="74">
        <f>D30/H30</f>
        <v>658.4</v>
      </c>
      <c r="J30" s="70">
        <v>24545</v>
      </c>
      <c r="K30" s="42"/>
    </row>
    <row r="31" spans="1:11" s="12" customFormat="1" ht="12.75" customHeight="1">
      <c r="A31" s="71">
        <v>54</v>
      </c>
      <c r="B31" s="81" t="s">
        <v>86</v>
      </c>
      <c r="C31" s="78" t="s">
        <v>15</v>
      </c>
      <c r="D31" s="70">
        <v>3044</v>
      </c>
      <c r="E31" s="81" t="s">
        <v>14</v>
      </c>
      <c r="F31" s="71">
        <v>-42.72812793979304</v>
      </c>
      <c r="G31" s="71">
        <v>10</v>
      </c>
      <c r="H31" s="71">
        <v>7</v>
      </c>
      <c r="I31" s="74">
        <f>D31/H31</f>
        <v>434.85714285714283</v>
      </c>
      <c r="J31" s="70">
        <v>8696569</v>
      </c>
      <c r="K31" s="42"/>
    </row>
    <row r="32" spans="1:11" s="12" customFormat="1" ht="12.75" customHeight="1">
      <c r="A32" s="71">
        <v>61</v>
      </c>
      <c r="B32" s="75" t="s">
        <v>49</v>
      </c>
      <c r="C32" s="76" t="s">
        <v>11</v>
      </c>
      <c r="D32" s="70">
        <v>2132</v>
      </c>
      <c r="E32" s="75" t="s">
        <v>59</v>
      </c>
      <c r="F32" s="77" t="s">
        <v>76</v>
      </c>
      <c r="G32" s="71">
        <v>1</v>
      </c>
      <c r="H32" s="71">
        <v>6</v>
      </c>
      <c r="I32" s="74">
        <f>D32/H32</f>
        <v>355.3333333333333</v>
      </c>
      <c r="J32" s="70">
        <v>2132</v>
      </c>
      <c r="K32" s="42"/>
    </row>
    <row r="33" spans="1:11" s="12" customFormat="1" ht="12.75" customHeight="1">
      <c r="A33" s="71">
        <v>62</v>
      </c>
      <c r="B33" s="72" t="s">
        <v>87</v>
      </c>
      <c r="C33" s="73" t="s">
        <v>11</v>
      </c>
      <c r="D33" s="70">
        <v>1886</v>
      </c>
      <c r="E33" s="70" t="s">
        <v>117</v>
      </c>
      <c r="F33" s="71">
        <v>-29.44257388701833</v>
      </c>
      <c r="G33" s="71">
        <v>2</v>
      </c>
      <c r="H33" s="71">
        <v>1</v>
      </c>
      <c r="I33" s="74">
        <f>D33/H33</f>
        <v>1886</v>
      </c>
      <c r="J33" s="70">
        <v>6556</v>
      </c>
      <c r="K33" s="42"/>
    </row>
    <row r="34" spans="1:11" s="12" customFormat="1" ht="12.75" customHeight="1">
      <c r="A34" s="71">
        <v>69</v>
      </c>
      <c r="B34" s="82" t="s">
        <v>22</v>
      </c>
      <c r="C34" s="76" t="s">
        <v>11</v>
      </c>
      <c r="D34" s="70">
        <v>1223</v>
      </c>
      <c r="E34" s="81" t="s">
        <v>19</v>
      </c>
      <c r="F34" s="71">
        <v>743.448275862069</v>
      </c>
      <c r="G34" s="71">
        <v>15</v>
      </c>
      <c r="H34" s="71">
        <v>1</v>
      </c>
      <c r="I34" s="74">
        <f>D34/H34</f>
        <v>1223</v>
      </c>
      <c r="J34" s="70">
        <v>471550</v>
      </c>
      <c r="K34" s="42"/>
    </row>
    <row r="35" spans="1:11" s="12" customFormat="1" ht="12.75" customHeight="1">
      <c r="A35" s="71">
        <v>70</v>
      </c>
      <c r="B35" s="72" t="s">
        <v>44</v>
      </c>
      <c r="C35" s="73" t="s">
        <v>15</v>
      </c>
      <c r="D35" s="70">
        <v>1154</v>
      </c>
      <c r="E35" s="70" t="s">
        <v>45</v>
      </c>
      <c r="F35" s="71">
        <v>-17.097701149425287</v>
      </c>
      <c r="G35" s="71">
        <v>4</v>
      </c>
      <c r="H35" s="71">
        <v>2</v>
      </c>
      <c r="I35" s="74">
        <f>D35/H35</f>
        <v>577</v>
      </c>
      <c r="J35" s="70">
        <v>37914</v>
      </c>
      <c r="K35" s="42"/>
    </row>
    <row r="36" spans="1:11" s="12" customFormat="1" ht="12.75" customHeight="1">
      <c r="A36" s="71">
        <v>80</v>
      </c>
      <c r="B36" s="75" t="s">
        <v>26</v>
      </c>
      <c r="C36" s="78" t="s">
        <v>15</v>
      </c>
      <c r="D36" s="70">
        <v>726</v>
      </c>
      <c r="E36" s="79" t="s">
        <v>38</v>
      </c>
      <c r="F36" s="71">
        <v>-56.26506024096386</v>
      </c>
      <c r="G36" s="71">
        <v>8</v>
      </c>
      <c r="H36" s="71">
        <v>3</v>
      </c>
      <c r="I36" s="74">
        <f>D36/H36</f>
        <v>242</v>
      </c>
      <c r="J36" s="70">
        <v>2868883</v>
      </c>
      <c r="K36" s="42"/>
    </row>
    <row r="37" spans="1:11" s="12" customFormat="1" ht="12.75" customHeight="1">
      <c r="A37" s="71">
        <v>84</v>
      </c>
      <c r="B37" s="75" t="s">
        <v>74</v>
      </c>
      <c r="C37" s="76" t="s">
        <v>11</v>
      </c>
      <c r="D37" s="70">
        <v>602</v>
      </c>
      <c r="E37" s="75" t="s">
        <v>38</v>
      </c>
      <c r="F37" s="77" t="s">
        <v>76</v>
      </c>
      <c r="G37" s="71">
        <v>1</v>
      </c>
      <c r="H37" s="71">
        <v>5</v>
      </c>
      <c r="I37" s="74">
        <f>D37/H37</f>
        <v>120.4</v>
      </c>
      <c r="J37" s="70">
        <v>602</v>
      </c>
      <c r="K37" s="42"/>
    </row>
    <row r="38" spans="1:15" s="12" customFormat="1" ht="12.75" customHeight="1">
      <c r="A38" s="71">
        <v>92</v>
      </c>
      <c r="B38" s="80" t="s">
        <v>88</v>
      </c>
      <c r="C38" s="73" t="s">
        <v>11</v>
      </c>
      <c r="D38" s="70">
        <v>171</v>
      </c>
      <c r="E38" s="70" t="s">
        <v>28</v>
      </c>
      <c r="F38" s="71">
        <v>-79.73933649289098</v>
      </c>
      <c r="G38" s="71">
        <v>3</v>
      </c>
      <c r="H38" s="71">
        <v>2</v>
      </c>
      <c r="I38" s="74">
        <f>D38/H38</f>
        <v>85.5</v>
      </c>
      <c r="J38" s="70">
        <v>11497</v>
      </c>
      <c r="K38" s="42"/>
      <c r="O38" s="6"/>
    </row>
    <row r="39" spans="1:15" s="12" customFormat="1" ht="12.75" customHeight="1">
      <c r="A39" s="71">
        <v>101</v>
      </c>
      <c r="B39" s="75" t="s">
        <v>46</v>
      </c>
      <c r="C39" s="76" t="s">
        <v>66</v>
      </c>
      <c r="D39" s="70">
        <v>18</v>
      </c>
      <c r="E39" s="75" t="s">
        <v>63</v>
      </c>
      <c r="F39" s="77" t="s">
        <v>76</v>
      </c>
      <c r="G39" s="71">
        <v>1</v>
      </c>
      <c r="H39" s="71">
        <v>1</v>
      </c>
      <c r="I39" s="74">
        <f>D39/H39</f>
        <v>18</v>
      </c>
      <c r="J39" s="70">
        <v>18</v>
      </c>
      <c r="K39" s="42"/>
      <c r="L39" s="63" t="s">
        <v>76</v>
      </c>
      <c r="O39" s="6"/>
    </row>
    <row r="40" spans="1:15" s="12" customFormat="1" ht="12.75" customHeight="1">
      <c r="A40" s="71"/>
      <c r="B40" s="75"/>
      <c r="C40" s="76"/>
      <c r="D40" s="70"/>
      <c r="E40" s="75"/>
      <c r="F40" s="77"/>
      <c r="G40" s="71"/>
      <c r="H40" s="71"/>
      <c r="I40" s="74"/>
      <c r="J40" s="71"/>
      <c r="K40" s="42"/>
      <c r="O40" s="6"/>
    </row>
    <row r="41" spans="1:11" s="12" customFormat="1" ht="12.75" customHeight="1">
      <c r="A41" s="43"/>
      <c r="B41" s="72"/>
      <c r="C41" s="73"/>
      <c r="D41" s="70"/>
      <c r="E41" s="83"/>
      <c r="F41" s="43"/>
      <c r="G41" s="43"/>
      <c r="H41" s="71"/>
      <c r="I41" s="74"/>
      <c r="J41" s="71"/>
      <c r="K41" s="42"/>
    </row>
    <row r="42" spans="1:11" s="12" customFormat="1" ht="12.75">
      <c r="A42" s="43"/>
      <c r="B42" s="84" t="s">
        <v>20</v>
      </c>
      <c r="C42" s="85"/>
      <c r="D42" s="70"/>
      <c r="E42" s="50"/>
      <c r="F42" s="86"/>
      <c r="G42" s="87"/>
      <c r="H42" s="71"/>
      <c r="I42" s="74"/>
      <c r="J42" s="71"/>
      <c r="K42" s="42"/>
    </row>
    <row r="43" spans="1:20" s="12" customFormat="1" ht="12.75">
      <c r="A43" s="43">
        <v>18</v>
      </c>
      <c r="B43" s="75" t="s">
        <v>55</v>
      </c>
      <c r="C43" s="76" t="s">
        <v>17</v>
      </c>
      <c r="D43" s="70">
        <v>79012</v>
      </c>
      <c r="E43" s="75" t="s">
        <v>42</v>
      </c>
      <c r="F43" s="77" t="s">
        <v>76</v>
      </c>
      <c r="G43" s="68">
        <v>1</v>
      </c>
      <c r="H43" s="71">
        <v>51</v>
      </c>
      <c r="I43" s="74">
        <f>D43/H43</f>
        <v>1549.2549019607843</v>
      </c>
      <c r="J43" s="70">
        <v>79012</v>
      </c>
      <c r="K43" s="42"/>
      <c r="L43" s="50"/>
      <c r="M43" s="50"/>
      <c r="N43" s="6"/>
      <c r="O43" s="6"/>
      <c r="P43" s="6"/>
      <c r="Q43" s="6"/>
      <c r="R43" s="6"/>
      <c r="S43" s="6"/>
      <c r="T43" s="6"/>
    </row>
    <row r="44" spans="1:20" ht="12.75">
      <c r="A44">
        <v>20</v>
      </c>
      <c r="B44" s="44" t="s">
        <v>89</v>
      </c>
      <c r="C44" s="92" t="s">
        <v>10</v>
      </c>
      <c r="D44" s="70">
        <v>72199</v>
      </c>
      <c r="E44" t="s">
        <v>90</v>
      </c>
      <c r="F44" s="77" t="s">
        <v>76</v>
      </c>
      <c r="G44" s="68">
        <v>1</v>
      </c>
      <c r="H44" s="71">
        <v>81</v>
      </c>
      <c r="I44" s="74">
        <f>D44/H44</f>
        <v>891.3456790123457</v>
      </c>
      <c r="J44" s="90">
        <v>72199</v>
      </c>
      <c r="K44" s="50"/>
      <c r="L44" s="43"/>
      <c r="M44" s="43"/>
      <c r="N44" s="12"/>
      <c r="O44" s="12"/>
      <c r="P44" s="12"/>
      <c r="Q44" s="12"/>
      <c r="R44" s="12"/>
      <c r="S44" s="12"/>
      <c r="T44" s="12"/>
    </row>
    <row r="45" spans="1:13" s="12" customFormat="1" ht="12.75">
      <c r="A45" s="43">
        <v>39</v>
      </c>
      <c r="B45" s="75" t="s">
        <v>57</v>
      </c>
      <c r="C45" s="76" t="s">
        <v>17</v>
      </c>
      <c r="D45" s="70">
        <v>6474</v>
      </c>
      <c r="E45" s="75" t="s">
        <v>62</v>
      </c>
      <c r="F45" s="77" t="s">
        <v>76</v>
      </c>
      <c r="G45" s="68">
        <v>1</v>
      </c>
      <c r="H45" s="71">
        <v>7</v>
      </c>
      <c r="I45" s="74">
        <f>D45/H45</f>
        <v>924.8571428571429</v>
      </c>
      <c r="J45" s="70">
        <v>6474</v>
      </c>
      <c r="K45" s="42"/>
      <c r="L45" s="43"/>
      <c r="M45" s="43"/>
    </row>
    <row r="46" spans="1:13" s="12" customFormat="1" ht="12.75">
      <c r="A46" s="75">
        <v>40</v>
      </c>
      <c r="B46" s="75" t="s">
        <v>53</v>
      </c>
      <c r="C46" s="76" t="s">
        <v>65</v>
      </c>
      <c r="D46" s="70">
        <v>6284</v>
      </c>
      <c r="E46" s="75" t="s">
        <v>23</v>
      </c>
      <c r="F46" s="77" t="s">
        <v>76</v>
      </c>
      <c r="G46" s="68">
        <v>1</v>
      </c>
      <c r="H46" s="71">
        <v>4</v>
      </c>
      <c r="I46" s="74">
        <f>D46/H46</f>
        <v>1571</v>
      </c>
      <c r="J46" s="70">
        <v>6284</v>
      </c>
      <c r="K46" s="42"/>
      <c r="L46" s="43"/>
      <c r="M46" s="43"/>
    </row>
    <row r="47" spans="1:13" s="12" customFormat="1" ht="12.75">
      <c r="A47" s="43">
        <v>45</v>
      </c>
      <c r="B47" s="75" t="s">
        <v>73</v>
      </c>
      <c r="C47" s="76" t="s">
        <v>10</v>
      </c>
      <c r="D47" s="70">
        <v>4833</v>
      </c>
      <c r="E47" s="88" t="s">
        <v>24</v>
      </c>
      <c r="F47" s="77" t="s">
        <v>76</v>
      </c>
      <c r="G47" s="68">
        <v>1</v>
      </c>
      <c r="H47" s="71">
        <v>79</v>
      </c>
      <c r="I47" s="74">
        <f>D47/H47</f>
        <v>61.177215189873415</v>
      </c>
      <c r="J47" s="70">
        <v>4833</v>
      </c>
      <c r="K47" s="42"/>
      <c r="L47" s="43"/>
      <c r="M47" s="43"/>
    </row>
    <row r="48" spans="1:13" s="12" customFormat="1" ht="12.75">
      <c r="A48" s="43">
        <v>51</v>
      </c>
      <c r="B48" s="75" t="s">
        <v>48</v>
      </c>
      <c r="C48" s="76" t="s">
        <v>17</v>
      </c>
      <c r="D48" s="70">
        <v>3386</v>
      </c>
      <c r="E48" s="75" t="s">
        <v>58</v>
      </c>
      <c r="F48" s="77" t="s">
        <v>76</v>
      </c>
      <c r="G48" s="68">
        <v>1</v>
      </c>
      <c r="H48" s="71">
        <v>8</v>
      </c>
      <c r="I48" s="74">
        <f>D48/H48</f>
        <v>423.25</v>
      </c>
      <c r="J48" s="70">
        <v>3386</v>
      </c>
      <c r="K48" s="42"/>
      <c r="L48" s="43"/>
      <c r="M48" s="43"/>
    </row>
    <row r="49" spans="1:20" s="12" customFormat="1" ht="12.75">
      <c r="A49" s="32"/>
      <c r="B49" s="47"/>
      <c r="C49" s="48"/>
      <c r="D49" s="33"/>
      <c r="E49" s="49"/>
      <c r="F49" s="37"/>
      <c r="G49" s="46"/>
      <c r="H49" s="42"/>
      <c r="I49" s="35"/>
      <c r="J49" s="38"/>
      <c r="K49" s="43"/>
      <c r="L49" s="50"/>
      <c r="M49" s="50"/>
      <c r="N49" s="6"/>
      <c r="O49" s="6"/>
      <c r="P49" s="6"/>
      <c r="Q49" s="6"/>
      <c r="R49" s="6"/>
      <c r="S49" s="6"/>
      <c r="T49" s="6"/>
    </row>
    <row r="50" spans="1:20" s="12" customFormat="1" ht="12.75">
      <c r="A50" s="32"/>
      <c r="B50" s="36"/>
      <c r="C50" s="39"/>
      <c r="D50" s="53"/>
      <c r="E50" s="36"/>
      <c r="F50" s="37"/>
      <c r="G50" s="37"/>
      <c r="H50" s="37"/>
      <c r="I50" s="40"/>
      <c r="J50" s="40"/>
      <c r="K50" s="43"/>
      <c r="L50" s="50"/>
      <c r="M50" s="50"/>
      <c r="N50" s="6"/>
      <c r="O50" s="6"/>
      <c r="P50" s="6"/>
      <c r="Q50" s="6"/>
      <c r="R50" s="6"/>
      <c r="S50" s="6"/>
      <c r="T50" s="6"/>
    </row>
    <row r="51" spans="1:20" s="12" customFormat="1" ht="12.75">
      <c r="A51" s="32"/>
      <c r="B51" s="84" t="s">
        <v>21</v>
      </c>
      <c r="C51" s="54"/>
      <c r="D51" s="55"/>
      <c r="E51" s="56"/>
      <c r="F51" s="57"/>
      <c r="G51" s="58"/>
      <c r="H51" s="59"/>
      <c r="I51" s="60"/>
      <c r="J51" s="60"/>
      <c r="K51" s="43"/>
      <c r="L51" s="50"/>
      <c r="M51" s="50"/>
      <c r="N51" s="6"/>
      <c r="O51" s="6"/>
      <c r="P51" s="6"/>
      <c r="Q51" s="6"/>
      <c r="R51" s="6"/>
      <c r="S51" s="6"/>
      <c r="T51" s="6"/>
    </row>
    <row r="52" spans="1:20" s="12" customFormat="1" ht="12.75">
      <c r="A52" s="32"/>
      <c r="B52" s="43" t="s">
        <v>77</v>
      </c>
      <c r="C52" s="34"/>
      <c r="D52" s="40"/>
      <c r="E52" s="56"/>
      <c r="F52" s="39"/>
      <c r="G52" s="61"/>
      <c r="H52" s="36"/>
      <c r="I52" s="38"/>
      <c r="J52" s="38"/>
      <c r="K52" s="43"/>
      <c r="L52" s="50"/>
      <c r="M52" s="50"/>
      <c r="N52" s="6"/>
      <c r="O52" s="6"/>
      <c r="P52" s="6"/>
      <c r="Q52" s="6"/>
      <c r="R52" s="6"/>
      <c r="S52" s="6"/>
      <c r="T52" s="6"/>
    </row>
    <row r="53" spans="1:20" s="12" customFormat="1" ht="12.75">
      <c r="A53" s="41"/>
      <c r="B53" s="43"/>
      <c r="C53" s="34"/>
      <c r="D53" s="40"/>
      <c r="E53" s="56"/>
      <c r="F53" s="39"/>
      <c r="G53" s="61"/>
      <c r="H53" s="36"/>
      <c r="I53" s="38"/>
      <c r="J53" s="38"/>
      <c r="K53" s="43"/>
      <c r="L53" s="50"/>
      <c r="M53" s="50"/>
      <c r="N53" s="6"/>
      <c r="O53" s="6"/>
      <c r="P53" s="6"/>
      <c r="Q53" s="6"/>
      <c r="R53" s="6"/>
      <c r="S53" s="6"/>
      <c r="T53" s="6"/>
    </row>
    <row r="54" spans="1:13" ht="12.75">
      <c r="A54" s="36"/>
      <c r="B54" s="43" t="s">
        <v>78</v>
      </c>
      <c r="C54" s="34"/>
      <c r="D54" s="40"/>
      <c r="E54" s="56"/>
      <c r="F54" s="39"/>
      <c r="G54" s="61"/>
      <c r="H54" s="36"/>
      <c r="I54" s="38"/>
      <c r="J54" s="38"/>
      <c r="K54" s="50"/>
      <c r="L54" s="50"/>
      <c r="M54" s="50"/>
    </row>
    <row r="55" spans="1:13" ht="12.75">
      <c r="A55" s="36"/>
      <c r="B55" s="43"/>
      <c r="C55" s="34"/>
      <c r="D55" s="40"/>
      <c r="E55" s="56"/>
      <c r="F55" s="62"/>
      <c r="G55" s="61"/>
      <c r="H55" s="36"/>
      <c r="I55" s="38"/>
      <c r="J55" s="38"/>
      <c r="K55" s="50"/>
      <c r="L55" s="50"/>
      <c r="M55" s="50"/>
    </row>
    <row r="56" spans="1:13" ht="12.75">
      <c r="A56" s="36"/>
      <c r="B56" s="43" t="s">
        <v>79</v>
      </c>
      <c r="C56" s="34"/>
      <c r="D56" s="40"/>
      <c r="E56" s="34"/>
      <c r="F56" s="62"/>
      <c r="G56" s="61"/>
      <c r="H56" s="36"/>
      <c r="I56" s="38"/>
      <c r="J56" s="38"/>
      <c r="K56" s="50"/>
      <c r="L56" s="50"/>
      <c r="M56" s="50"/>
    </row>
    <row r="57" spans="1:13" ht="12.75">
      <c r="A57" s="36"/>
      <c r="B57" s="43"/>
      <c r="C57" s="34"/>
      <c r="D57" s="40"/>
      <c r="E57" s="34"/>
      <c r="F57" s="62"/>
      <c r="G57" s="61"/>
      <c r="H57" s="62"/>
      <c r="I57" s="38"/>
      <c r="J57" s="38"/>
      <c r="K57" s="50"/>
      <c r="L57" s="50"/>
      <c r="M57" s="50"/>
    </row>
    <row r="58" spans="1:11" ht="12.75">
      <c r="A58" s="34"/>
      <c r="B58" s="43" t="s">
        <v>80</v>
      </c>
      <c r="C58" s="34"/>
      <c r="D58" s="55"/>
      <c r="E58" s="54"/>
      <c r="F58" s="59"/>
      <c r="G58" s="57"/>
      <c r="H58" s="58"/>
      <c r="I58" s="55"/>
      <c r="J58" s="60"/>
      <c r="K58" s="50"/>
    </row>
    <row r="59" spans="1:11" ht="12.75">
      <c r="A59" s="34"/>
      <c r="B59" s="43"/>
      <c r="C59" s="34"/>
      <c r="D59" s="40"/>
      <c r="E59" s="34"/>
      <c r="F59" s="36"/>
      <c r="G59" s="62"/>
      <c r="H59" s="61"/>
      <c r="I59" s="40"/>
      <c r="J59" s="38"/>
      <c r="K59" s="50"/>
    </row>
    <row r="60" spans="1:11" ht="12.75">
      <c r="A60" s="36"/>
      <c r="B60" s="43" t="s">
        <v>81</v>
      </c>
      <c r="C60" s="34"/>
      <c r="D60" s="40"/>
      <c r="E60" s="34"/>
      <c r="F60" s="36"/>
      <c r="G60" s="62"/>
      <c r="H60" s="61"/>
      <c r="I60" s="40"/>
      <c r="J60" s="38"/>
      <c r="K60" s="50"/>
    </row>
    <row r="61" spans="1:11" ht="12.75">
      <c r="A61" s="36"/>
      <c r="B61" s="32"/>
      <c r="C61" s="34"/>
      <c r="D61" s="40"/>
      <c r="E61" s="34"/>
      <c r="F61" s="36"/>
      <c r="G61" s="62"/>
      <c r="H61" s="61"/>
      <c r="I61" s="40"/>
      <c r="J61" s="38"/>
      <c r="K61" s="50"/>
    </row>
    <row r="62" spans="1:11" ht="12.75">
      <c r="A62" s="36"/>
      <c r="B62" s="36"/>
      <c r="C62" s="34"/>
      <c r="D62" s="40"/>
      <c r="E62" s="34"/>
      <c r="F62" s="36"/>
      <c r="G62" s="62"/>
      <c r="H62" s="61"/>
      <c r="I62" s="40"/>
      <c r="J62" s="38"/>
      <c r="K62" s="50"/>
    </row>
    <row r="63" spans="1:11" ht="12.75">
      <c r="A63" s="36"/>
      <c r="B63" s="84" t="s">
        <v>25</v>
      </c>
      <c r="C63" s="36"/>
      <c r="D63" s="40"/>
      <c r="E63" s="34"/>
      <c r="F63" s="37"/>
      <c r="G63" s="37"/>
      <c r="H63" s="37"/>
      <c r="I63" s="40"/>
      <c r="J63" s="40"/>
      <c r="K63" s="50"/>
    </row>
    <row r="64" spans="1:16" ht="12.75">
      <c r="A64" s="36"/>
      <c r="B64" t="s">
        <v>109</v>
      </c>
      <c r="C64" s="64" t="s">
        <v>17</v>
      </c>
      <c r="D64" t="s">
        <v>103</v>
      </c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 s="36"/>
      <c r="B65" t="s">
        <v>91</v>
      </c>
      <c r="C65" s="64" t="s">
        <v>10</v>
      </c>
      <c r="D65" t="s">
        <v>24</v>
      </c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 s="36"/>
      <c r="B66" t="s">
        <v>92</v>
      </c>
      <c r="C66" s="64" t="s">
        <v>10</v>
      </c>
      <c r="D66" t="s">
        <v>16</v>
      </c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 s="36"/>
      <c r="B67" t="s">
        <v>93</v>
      </c>
      <c r="C67" s="64" t="s">
        <v>17</v>
      </c>
      <c r="D67" t="s">
        <v>104</v>
      </c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>
      <c r="A68" s="36"/>
      <c r="B68" t="s">
        <v>94</v>
      </c>
      <c r="C68" s="64" t="s">
        <v>113</v>
      </c>
      <c r="D68" t="s">
        <v>105</v>
      </c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 s="36"/>
      <c r="B69" t="s">
        <v>95</v>
      </c>
      <c r="C69" s="64" t="s">
        <v>10</v>
      </c>
      <c r="D69" t="s">
        <v>105</v>
      </c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 s="36"/>
      <c r="B70" t="s">
        <v>96</v>
      </c>
      <c r="C70" s="64" t="s">
        <v>10</v>
      </c>
      <c r="D70" s="75" t="s">
        <v>63</v>
      </c>
      <c r="E70"/>
      <c r="F70"/>
      <c r="G70"/>
      <c r="H70"/>
      <c r="I70"/>
      <c r="J70"/>
      <c r="K70"/>
      <c r="L70"/>
      <c r="M70"/>
      <c r="N70"/>
      <c r="O70"/>
      <c r="P70"/>
    </row>
    <row r="71" spans="1:16" ht="12.75">
      <c r="A71" s="36"/>
      <c r="B71" t="s">
        <v>97</v>
      </c>
      <c r="C71" s="64" t="s">
        <v>114</v>
      </c>
      <c r="D71" t="s">
        <v>106</v>
      </c>
      <c r="E71"/>
      <c r="F71"/>
      <c r="G71"/>
      <c r="H71"/>
      <c r="I71"/>
      <c r="J71"/>
      <c r="K71"/>
      <c r="L71"/>
      <c r="M71"/>
      <c r="N71"/>
      <c r="O71"/>
      <c r="P71"/>
    </row>
    <row r="72" spans="1:16" ht="12.75">
      <c r="A72" s="36"/>
      <c r="B72" t="s">
        <v>110</v>
      </c>
      <c r="C72" s="64" t="s">
        <v>115</v>
      </c>
      <c r="D72" t="s">
        <v>108</v>
      </c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 s="36"/>
      <c r="B73" t="s">
        <v>98</v>
      </c>
      <c r="C73" s="64" t="s">
        <v>11</v>
      </c>
      <c r="D73" t="s">
        <v>43</v>
      </c>
      <c r="E73"/>
      <c r="F73"/>
      <c r="G73"/>
      <c r="H73"/>
      <c r="I73"/>
      <c r="J73"/>
      <c r="K73"/>
      <c r="L73"/>
      <c r="M73"/>
      <c r="N73"/>
      <c r="O73"/>
      <c r="P73"/>
    </row>
    <row r="74" spans="1:16" ht="12.75">
      <c r="A74" s="36"/>
      <c r="B74" t="s">
        <v>111</v>
      </c>
      <c r="C74" s="64" t="s">
        <v>10</v>
      </c>
      <c r="D74" t="s">
        <v>37</v>
      </c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>
      <c r="A75" s="36"/>
      <c r="B75" t="s">
        <v>99</v>
      </c>
      <c r="C75" s="64" t="s">
        <v>10</v>
      </c>
      <c r="D75" t="s">
        <v>38</v>
      </c>
      <c r="E75"/>
      <c r="F75"/>
      <c r="G75"/>
      <c r="H75"/>
      <c r="I75"/>
      <c r="J75"/>
      <c r="K75"/>
      <c r="L75"/>
      <c r="M75"/>
      <c r="N75"/>
      <c r="O75"/>
      <c r="P75"/>
    </row>
    <row r="76" spans="1:16" ht="12.75">
      <c r="A76" s="36"/>
      <c r="B76" t="s">
        <v>100</v>
      </c>
      <c r="C76" s="64" t="s">
        <v>17</v>
      </c>
      <c r="D76" t="s">
        <v>62</v>
      </c>
      <c r="E76"/>
      <c r="F76"/>
      <c r="G76"/>
      <c r="H76"/>
      <c r="I76"/>
      <c r="J76"/>
      <c r="K76"/>
      <c r="L76"/>
      <c r="M76"/>
      <c r="N76"/>
      <c r="O76"/>
      <c r="P76"/>
    </row>
    <row r="77" spans="1:16" ht="12.75">
      <c r="A77" s="36"/>
      <c r="B77" t="s">
        <v>101</v>
      </c>
      <c r="C77" s="64" t="s">
        <v>10</v>
      </c>
      <c r="D77" t="s">
        <v>107</v>
      </c>
      <c r="E77"/>
      <c r="F77"/>
      <c r="G77"/>
      <c r="H77"/>
      <c r="I77"/>
      <c r="J77"/>
      <c r="K77"/>
      <c r="L77"/>
      <c r="M77"/>
      <c r="N77"/>
      <c r="O77"/>
      <c r="P77"/>
    </row>
    <row r="78" spans="1:16" ht="12.75">
      <c r="A78" s="36"/>
      <c r="B78" t="s">
        <v>102</v>
      </c>
      <c r="C78" s="64" t="s">
        <v>17</v>
      </c>
      <c r="D78" t="s">
        <v>42</v>
      </c>
      <c r="E78"/>
      <c r="F78"/>
      <c r="G78"/>
      <c r="H78"/>
      <c r="I78"/>
      <c r="J78"/>
      <c r="K78"/>
      <c r="L78"/>
      <c r="M78"/>
      <c r="N78"/>
      <c r="O78"/>
      <c r="P78"/>
    </row>
    <row r="79" spans="1:16" ht="12.75">
      <c r="A79" s="36"/>
      <c r="B79" t="s">
        <v>112</v>
      </c>
      <c r="C79" s="64" t="s">
        <v>11</v>
      </c>
      <c r="D79" t="s">
        <v>23</v>
      </c>
      <c r="E79"/>
      <c r="F79"/>
      <c r="G79"/>
      <c r="H79"/>
      <c r="I79"/>
      <c r="J79"/>
      <c r="K79"/>
      <c r="L79"/>
      <c r="M79"/>
      <c r="N79"/>
      <c r="O79"/>
      <c r="P79"/>
    </row>
    <row r="80" spans="1:10" ht="12.75">
      <c r="A80" s="36"/>
      <c r="E80" s="36"/>
      <c r="F80" s="34"/>
      <c r="G80" s="40"/>
      <c r="H80" s="40"/>
      <c r="I80" s="36"/>
      <c r="J80" s="36"/>
    </row>
    <row r="81" spans="1:10" ht="12.75">
      <c r="A81" s="36"/>
      <c r="B81" s="36"/>
      <c r="E81" s="36"/>
      <c r="F81" s="34"/>
      <c r="G81" s="40"/>
      <c r="H81" s="40"/>
      <c r="I81" s="36"/>
      <c r="J81" s="36"/>
    </row>
    <row r="82" spans="1:10" ht="12.75">
      <c r="A82" s="36"/>
      <c r="C82" s="52"/>
      <c r="D82" s="34"/>
      <c r="E82" s="36"/>
      <c r="F82" s="34"/>
      <c r="G82" s="40"/>
      <c r="H82" s="40"/>
      <c r="I82" s="36"/>
      <c r="J82" s="36"/>
    </row>
    <row r="83" spans="1:10" ht="12.75">
      <c r="A83" s="36"/>
      <c r="C83" s="52"/>
      <c r="D83" s="34"/>
      <c r="E83" s="36"/>
      <c r="F83" s="34"/>
      <c r="G83" s="40"/>
      <c r="H83" s="40"/>
      <c r="I83" s="36"/>
      <c r="J83" s="36"/>
    </row>
    <row r="84" spans="5:10" ht="12.75">
      <c r="E84" s="36"/>
      <c r="F84" s="34"/>
      <c r="G84" s="40"/>
      <c r="H84" s="40"/>
      <c r="I84" s="36"/>
      <c r="J84" s="36"/>
    </row>
    <row r="85" spans="5:10" ht="12.75">
      <c r="E85" s="36"/>
      <c r="F85" s="34"/>
      <c r="G85" s="40"/>
      <c r="H85" s="40"/>
      <c r="I85" s="36"/>
      <c r="J85" s="36"/>
    </row>
    <row r="86" spans="3:10" ht="12.75">
      <c r="C86" s="39"/>
      <c r="D86" s="53"/>
      <c r="E86" s="36"/>
      <c r="F86" s="37"/>
      <c r="G86" s="37"/>
      <c r="H86" s="37"/>
      <c r="I86" s="40"/>
      <c r="J86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2013-09-24T16:43:57Z</dcterms:modified>
  <cp:category/>
  <cp:version/>
  <cp:contentType/>
  <cp:contentStatus/>
</cp:coreProperties>
</file>