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"#REF!"</definedName>
  </definedNames>
  <calcPr fullCalcOnLoad="1"/>
</workbook>
</file>

<file path=xl/sharedStrings.xml><?xml version="1.0" encoding="utf-8"?>
<sst xmlns="http://schemas.openxmlformats.org/spreadsheetml/2006/main" count="209" uniqueCount="131">
  <si>
    <t>Weekend 22-24 August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</si>
  <si>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</si>
  <si>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</si>
  <si>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</si>
  <si>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</si>
  <si>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</si>
  <si>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</si>
  <si>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</si>
  <si>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</si>
  <si>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</si>
  <si>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</si>
  <si>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Lucy</t>
  </si>
  <si>
    <t>USA/Fra</t>
  </si>
  <si>
    <t>Universal</t>
  </si>
  <si>
    <t xml:space="preserve"> - </t>
  </si>
  <si>
    <t>The Inbetweeners 2</t>
  </si>
  <si>
    <t>UK</t>
  </si>
  <si>
    <t>Entertainment</t>
  </si>
  <si>
    <t>Guardians of the Galaxy</t>
  </si>
  <si>
    <t>UK/USA</t>
  </si>
  <si>
    <t>Disney</t>
  </si>
  <si>
    <t>Into the Storm</t>
  </si>
  <si>
    <t>USA</t>
  </si>
  <si>
    <t>Warner Bros</t>
  </si>
  <si>
    <t>Deliver Us from Evil</t>
  </si>
  <si>
    <t>Sony Pictures</t>
  </si>
  <si>
    <t>What If</t>
  </si>
  <si>
    <t>Ire/Can</t>
  </si>
  <si>
    <t>eOne Films</t>
  </si>
  <si>
    <t>Dawn of the Planet of the Apes</t>
  </si>
  <si>
    <t>20th Century Fox</t>
  </si>
  <si>
    <t>Doctor Who: Deep Breath</t>
  </si>
  <si>
    <t>BBC/Picturehouse</t>
  </si>
  <si>
    <t>Back to the Future (Re: 2014)</t>
  </si>
  <si>
    <t>The Expendables 3</t>
  </si>
  <si>
    <t>Lionsgate</t>
  </si>
  <si>
    <t>How to Train Your Dragon 2</t>
  </si>
  <si>
    <t>Planes 2: Fire &amp; Rescue</t>
  </si>
  <si>
    <t>The Nut Job</t>
  </si>
  <si>
    <t>Can/S.Kor/USA</t>
  </si>
  <si>
    <t>2 Days, 1 Night</t>
  </si>
  <si>
    <t>Bel/Ita/Fra</t>
  </si>
  <si>
    <t>Curzon Film World</t>
  </si>
  <si>
    <t>Maleficent</t>
  </si>
  <si>
    <t>Total</t>
  </si>
  <si>
    <t>Other UK films</t>
  </si>
  <si>
    <t>God Help the Girl</t>
  </si>
  <si>
    <t>Metrodome</t>
  </si>
  <si>
    <t>Thomas and Friends: Tale of the Brave</t>
  </si>
  <si>
    <t>Hit Entertainment</t>
  </si>
  <si>
    <t>Skylight - NT Live 2014 (Theatre)</t>
  </si>
  <si>
    <t>National Theatre/Picture House</t>
  </si>
  <si>
    <t>Lilting</t>
  </si>
  <si>
    <t>Monty Python Live (Mostly) - O2 Live 2014 (Comedy)</t>
  </si>
  <si>
    <t>Picturehouse</t>
  </si>
  <si>
    <t>The Art Party!</t>
  </si>
  <si>
    <t>Cornerhouse</t>
  </si>
  <si>
    <t>Globe on Screen: A Midsummer Night's Dream - Shakespeare's Globe 2013 (Theatre)</t>
  </si>
  <si>
    <t>Arts Alliance</t>
  </si>
  <si>
    <t>Chef</t>
  </si>
  <si>
    <t>UK/USA/Rus</t>
  </si>
  <si>
    <t>Angels vs Bullies</t>
  </si>
  <si>
    <t>Independent</t>
  </si>
  <si>
    <t>Postman Pat</t>
  </si>
  <si>
    <t>All this Mayhem</t>
  </si>
  <si>
    <t>UK/Aus</t>
  </si>
  <si>
    <t>Koch Media</t>
  </si>
  <si>
    <t>Muppets Most Wanted</t>
  </si>
  <si>
    <t>The Last Showing</t>
  </si>
  <si>
    <t>Vertigo</t>
  </si>
  <si>
    <t>Other Openers</t>
  </si>
  <si>
    <t>Mardaani</t>
  </si>
  <si>
    <t>Ind</t>
  </si>
  <si>
    <t>Yash Raj</t>
  </si>
  <si>
    <t>Sin City: A Dame to Kill For</t>
  </si>
  <si>
    <t>Sin City (Re: 2014)</t>
  </si>
  <si>
    <t>Park Circus</t>
  </si>
  <si>
    <t>Charulata (Re: 2014)</t>
  </si>
  <si>
    <t>BFI</t>
  </si>
  <si>
    <t>Aindhaam Thalaimurai Sidha Vaidhiya Sigamani</t>
  </si>
  <si>
    <t>Ayngaran</t>
  </si>
  <si>
    <t>The Notorious Mr Bout</t>
  </si>
  <si>
    <t>Rus/USA</t>
  </si>
  <si>
    <t>Kaleidoscope</t>
  </si>
  <si>
    <t>Police Officer's Wife</t>
  </si>
  <si>
    <t>Ger</t>
  </si>
  <si>
    <t>Soda</t>
  </si>
  <si>
    <t>Comments on this week's top 15 results</t>
  </si>
  <si>
    <t>Against last weekend: +1%</t>
  </si>
  <si>
    <t>Against last year:  same</t>
  </si>
  <si>
    <t>Rolling 52 week ranking: 26th</t>
  </si>
  <si>
    <t>UK* films in top 15: 4</t>
  </si>
  <si>
    <t>UK* share of top 15 gross: 34.4%</t>
  </si>
  <si>
    <t>* Includes domestic productions and co-productions</t>
  </si>
  <si>
    <t>The weekend gross for:</t>
  </si>
  <si>
    <r>
      <t xml:space="preserve">  </t>
    </r>
    <r>
      <rPr>
        <i/>
        <sz val="10"/>
        <rFont val="Arial"/>
        <family val="2"/>
      </rPr>
      <t xml:space="preserve">  Into the Storm </t>
    </r>
    <r>
      <rPr>
        <sz val="10"/>
        <rFont val="Arial"/>
        <family val="2"/>
      </rPr>
      <t>includes £469,142 from 393 previews</t>
    </r>
  </si>
  <si>
    <r>
      <t xml:space="preserve">  </t>
    </r>
    <r>
      <rPr>
        <i/>
        <sz val="10"/>
        <rFont val="Arial"/>
        <family val="2"/>
      </rPr>
      <t xml:space="preserve">  Deliver Us from Evil </t>
    </r>
    <r>
      <rPr>
        <sz val="10"/>
        <rFont val="Arial"/>
        <family val="2"/>
      </rPr>
      <t>includes £222,436 from 261 previews</t>
    </r>
  </si>
  <si>
    <r>
      <t xml:space="preserve">  </t>
    </r>
    <r>
      <rPr>
        <i/>
        <sz val="10"/>
        <rFont val="Arial"/>
        <family val="2"/>
      </rPr>
      <t xml:space="preserve">  What If </t>
    </r>
    <r>
      <rPr>
        <sz val="10"/>
        <rFont val="Arial"/>
        <family val="2"/>
      </rPr>
      <t>includes £256,819 from 351 previews</t>
    </r>
  </si>
  <si>
    <r>
      <t xml:space="preserve">  </t>
    </r>
    <r>
      <rPr>
        <i/>
        <sz val="10"/>
        <rFont val="Arial"/>
        <family val="2"/>
      </rPr>
      <t xml:space="preserve">  2 Days, 1 Night </t>
    </r>
    <r>
      <rPr>
        <sz val="10"/>
        <rFont val="Arial"/>
        <family val="2"/>
      </rPr>
      <t>includes £5,738 from 1 preview</t>
    </r>
  </si>
  <si>
    <t>Excluding previews the weekend gross for:</t>
  </si>
  <si>
    <r>
      <t xml:space="preserve">  </t>
    </r>
    <r>
      <rPr>
        <i/>
        <sz val="10"/>
        <rFont val="Arial"/>
        <family val="2"/>
      </rPr>
      <t xml:space="preserve"> The Expendables 3 </t>
    </r>
    <r>
      <rPr>
        <sz val="10"/>
        <rFont val="Arial"/>
        <family val="2"/>
      </rPr>
      <t>has decreased by 61%</t>
    </r>
  </si>
  <si>
    <t>Openers next week - 29 August 2014</t>
  </si>
  <si>
    <t>Grand Seduction</t>
  </si>
  <si>
    <t>Can</t>
  </si>
  <si>
    <t>Let's Be Cops</t>
  </si>
  <si>
    <t>Obvious Child</t>
  </si>
  <si>
    <t>The Guvnors</t>
  </si>
  <si>
    <t>Night Moves</t>
  </si>
  <si>
    <t xml:space="preserve">The Factory </t>
  </si>
  <si>
    <t>StudioCanal</t>
  </si>
  <si>
    <t>As Above, So Below</t>
  </si>
  <si>
    <t>Million Dollar Arm</t>
  </si>
  <si>
    <t>If I Stay</t>
  </si>
  <si>
    <t>Barbie and the Secret Door</t>
  </si>
  <si>
    <t>Mattel</t>
  </si>
  <si>
    <t>The Cabinet of Dr. Caligari</t>
  </si>
  <si>
    <t>Eureka</t>
  </si>
  <si>
    <t>Double Di Trouble</t>
  </si>
  <si>
    <t>B4U</t>
  </si>
  <si>
    <t>The Internet's Own Boy</t>
  </si>
  <si>
    <t>Irumbu Kuthirai</t>
  </si>
  <si>
    <t>Kvinden i Buret</t>
  </si>
  <si>
    <t>Swe/Den/Ger</t>
  </si>
  <si>
    <t>Mystery Road</t>
  </si>
  <si>
    <t>Aus</t>
  </si>
  <si>
    <t>Axiom</t>
  </si>
  <si>
    <t>NT Live: Medea</t>
  </si>
  <si>
    <t>National Theatre</t>
  </si>
  <si>
    <t>Shaatir</t>
  </si>
  <si>
    <t>UTV</t>
  </si>
  <si>
    <t>The Two Gentlemen Of Verona - RSC Live 2014 (Theatre)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</si>
</sst>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GENERAL"/>
    <numFmt numFmtId="170" formatCode="0%"/>
    <numFmt numFmtId="171" formatCode="\£#,##0"/>
    <numFmt numFmtId="172" formatCode="#,##0"/>
    <numFmt numFmtId="173" formatCode="0"/>
    <numFmt numFmtId="174" formatCode="_-* #,##0_-;\-* #,##0_-;_-* \-??_-;_-@_-"/>
    <numFmt numFmtId="175" formatCode="\£#,##0"/>
  </numFmts>
  <fonts count="7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Fill="1" applyAlignment="1">
      <alignment/>
    </xf>
    <xf numFmtId="173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3" fontId="4" fillId="2" borderId="0" xfId="0" applyNumberFormat="1" applyFont="1" applyFill="1" applyAlignment="1">
      <alignment horizontal="center"/>
    </xf>
    <xf numFmtId="173" fontId="4" fillId="2" borderId="0" xfId="0" applyNumberFormat="1" applyFont="1" applyFill="1" applyAlignment="1">
      <alignment horizontal="left"/>
    </xf>
    <xf numFmtId="173" fontId="4" fillId="2" borderId="0" xfId="0" applyNumberFormat="1" applyFont="1" applyFill="1" applyAlignment="1">
      <alignment horizontal="center" wrapText="1"/>
    </xf>
    <xf numFmtId="171" fontId="4" fillId="2" borderId="0" xfId="0" applyNumberFormat="1" applyFont="1" applyFill="1" applyAlignment="1">
      <alignment horizontal="right" wrapText="1"/>
    </xf>
    <xf numFmtId="172" fontId="4" fillId="2" borderId="0" xfId="0" applyNumberFormat="1" applyFont="1" applyFill="1" applyAlignment="1">
      <alignment horizontal="right" wrapText="1"/>
    </xf>
    <xf numFmtId="172" fontId="4" fillId="2" borderId="0" xfId="0" applyNumberFormat="1" applyFont="1" applyFill="1" applyAlignment="1">
      <alignment wrapText="1"/>
    </xf>
    <xf numFmtId="171" fontId="4" fillId="2" borderId="0" xfId="0" applyNumberFormat="1" applyFont="1" applyFill="1" applyAlignment="1">
      <alignment horizontal="center" wrapText="1"/>
    </xf>
    <xf numFmtId="174" fontId="5" fillId="0" borderId="0" xfId="15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horizontal="right"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 horizontal="left"/>
    </xf>
    <xf numFmtId="174" fontId="0" fillId="0" borderId="0" xfId="15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 horizontal="right"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left"/>
    </xf>
    <xf numFmtId="164" fontId="0" fillId="0" borderId="0" xfId="0" applyFont="1" applyAlignment="1">
      <alignment horizontal="center"/>
    </xf>
    <xf numFmtId="173" fontId="0" fillId="0" borderId="0" xfId="0" applyNumberFormat="1" applyFont="1" applyFill="1" applyAlignment="1">
      <alignment horizontal="left"/>
    </xf>
    <xf numFmtId="173" fontId="4" fillId="2" borderId="0" xfId="0" applyNumberFormat="1" applyFont="1" applyFill="1" applyAlignment="1">
      <alignment horizontal="left" shrinkToFit="1"/>
    </xf>
    <xf numFmtId="173" fontId="4" fillId="2" borderId="0" xfId="0" applyNumberFormat="1" applyFont="1" applyFill="1" applyAlignment="1">
      <alignment horizontal="center" shrinkToFit="1"/>
    </xf>
    <xf numFmtId="171" fontId="4" fillId="2" borderId="0" xfId="0" applyNumberFormat="1" applyFont="1" applyFill="1" applyAlignment="1">
      <alignment horizontal="right" shrinkToFit="1"/>
    </xf>
    <xf numFmtId="172" fontId="0" fillId="2" borderId="0" xfId="0" applyNumberFormat="1" applyFont="1" applyFill="1" applyAlignment="1">
      <alignment horizontal="right" shrinkToFit="1"/>
    </xf>
    <xf numFmtId="172" fontId="0" fillId="2" borderId="0" xfId="0" applyNumberFormat="1" applyFont="1" applyFill="1" applyAlignment="1">
      <alignment shrinkToFit="1"/>
    </xf>
    <xf numFmtId="172" fontId="4" fillId="2" borderId="0" xfId="0" applyNumberFormat="1" applyFont="1" applyFill="1" applyAlignment="1">
      <alignment shrinkToFit="1"/>
    </xf>
    <xf numFmtId="173" fontId="4" fillId="0" borderId="0" xfId="0" applyNumberFormat="1" applyFont="1" applyFill="1" applyAlignment="1">
      <alignment horizontal="left" shrinkToFit="1"/>
    </xf>
    <xf numFmtId="173" fontId="4" fillId="0" borderId="0" xfId="0" applyNumberFormat="1" applyFont="1" applyFill="1" applyAlignment="1">
      <alignment horizontal="center" shrinkToFit="1"/>
    </xf>
    <xf numFmtId="171" fontId="4" fillId="0" borderId="0" xfId="0" applyNumberFormat="1" applyFont="1" applyFill="1" applyAlignment="1">
      <alignment horizontal="right" shrinkToFit="1"/>
    </xf>
    <xf numFmtId="172" fontId="0" fillId="0" borderId="0" xfId="0" applyNumberFormat="1" applyFont="1" applyFill="1" applyAlignment="1">
      <alignment horizontal="right" shrinkToFit="1"/>
    </xf>
    <xf numFmtId="172" fontId="0" fillId="0" borderId="0" xfId="0" applyNumberFormat="1" applyFont="1" applyFill="1" applyAlignment="1">
      <alignment shrinkToFit="1"/>
    </xf>
    <xf numFmtId="172" fontId="4" fillId="0" borderId="0" xfId="15" applyNumberFormat="1" applyFont="1" applyFill="1" applyBorder="1" applyAlignment="1" applyProtection="1">
      <alignment shrinkToFit="1"/>
      <protection/>
    </xf>
    <xf numFmtId="173" fontId="0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73" fontId="0" fillId="0" borderId="0" xfId="0" applyNumberFormat="1" applyFont="1" applyAlignment="1">
      <alignment horizontal="left"/>
    </xf>
    <xf numFmtId="164" fontId="0" fillId="0" borderId="0" xfId="0" applyFont="1" applyFill="1" applyAlignment="1">
      <alignment horizontal="left"/>
    </xf>
    <xf numFmtId="171" fontId="0" fillId="0" borderId="0" xfId="0" applyNumberFormat="1" applyFont="1" applyAlignment="1">
      <alignment horizontal="left"/>
    </xf>
    <xf numFmtId="173" fontId="4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left"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73" fontId="6" fillId="0" borderId="0" xfId="0" applyNumberFormat="1" applyFont="1" applyFill="1" applyAlignment="1">
      <alignment/>
    </xf>
  </cellXfs>
  <cellStyles count="4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2 3" xfId="23"/>
    <cellStyle name="Comma 2 3" xfId="24"/>
    <cellStyle name="Comma 2 3 2" xfId="25"/>
    <cellStyle name="Comma 2 3 3" xfId="26"/>
    <cellStyle name="Comma 2 4" xfId="27"/>
    <cellStyle name="Comma 2 5" xfId="28"/>
    <cellStyle name="Comma 3" xfId="29"/>
    <cellStyle name="Comma 3 2" xfId="30"/>
    <cellStyle name="Comma 3 2 2" xfId="31"/>
    <cellStyle name="Comma 3 3" xfId="32"/>
    <cellStyle name="Comma 4" xfId="33"/>
    <cellStyle name="Comma 4 2" xfId="34"/>
    <cellStyle name="Comma 4 2 2" xfId="35"/>
    <cellStyle name="Comma 4 2 2 2" xfId="36"/>
    <cellStyle name="Comma 4 2 3" xfId="37"/>
    <cellStyle name="Comma 4 3" xfId="38"/>
    <cellStyle name="Comma 4 4" xfId="39"/>
    <cellStyle name="Comma 5" xfId="40"/>
    <cellStyle name="Comma 5 2" xfId="41"/>
    <cellStyle name="Comma 6" xfId="42"/>
    <cellStyle name="Comma 6 2" xfId="43"/>
    <cellStyle name="Comma 6 2 2" xfId="44"/>
    <cellStyle name="Comma 6 3" xfId="45"/>
    <cellStyle name="Comma 7" xfId="46"/>
    <cellStyle name="Comma 7 2" xfId="47"/>
    <cellStyle name="Comma 8" xfId="48"/>
    <cellStyle name="Comma 9" xfId="49"/>
    <cellStyle name="Currency 2" xfId="50"/>
    <cellStyle name="Currency 2 2" xfId="51"/>
    <cellStyle name="Currency 2 2 2" xfId="52"/>
    <cellStyle name="Currency 2 3" xfId="53"/>
    <cellStyle name="Normal 10" xfId="54"/>
    <cellStyle name="Normal 10 2" xfId="55"/>
    <cellStyle name="Normal 100" xfId="56"/>
    <cellStyle name="Normal 100 2" xfId="57"/>
    <cellStyle name="Normal 100 2 2" xfId="58"/>
    <cellStyle name="Normal 100 3" xfId="59"/>
    <cellStyle name="Normal 101" xfId="60"/>
    <cellStyle name="Normal 102" xfId="61"/>
    <cellStyle name="Normal 11" xfId="62"/>
    <cellStyle name="Normal 11 2" xfId="63"/>
    <cellStyle name="Normal 11_Sheet1" xfId="64"/>
    <cellStyle name="Normal 12" xfId="65"/>
    <cellStyle name="Normal 13" xfId="66"/>
    <cellStyle name="Normal 13 2" xfId="67"/>
    <cellStyle name="Normal 14" xfId="68"/>
    <cellStyle name="Normal 14 2" xfId="69"/>
    <cellStyle name="Normal 15" xfId="70"/>
    <cellStyle name="Normal 15 2" xfId="71"/>
    <cellStyle name="Normal 16" xfId="72"/>
    <cellStyle name="Normal 16 2" xfId="73"/>
    <cellStyle name="Normal 17" xfId="74"/>
    <cellStyle name="Normal 17 2" xfId="75"/>
    <cellStyle name="Normal 18" xfId="76"/>
    <cellStyle name="Normal 18 2" xfId="77"/>
    <cellStyle name="Normal 18 2 2" xfId="78"/>
    <cellStyle name="Normal 18 3" xfId="79"/>
    <cellStyle name="Normal 19" xfId="80"/>
    <cellStyle name="Normal 19 2" xfId="81"/>
    <cellStyle name="Normal 19 2 2" xfId="82"/>
    <cellStyle name="Normal 19 3" xfId="83"/>
    <cellStyle name="Normal 2" xfId="84"/>
    <cellStyle name="Normal 2 2" xfId="85"/>
    <cellStyle name="Normal 2 2 2" xfId="86"/>
    <cellStyle name="Normal 2 3" xfId="87"/>
    <cellStyle name="Normal 2 3 2" xfId="88"/>
    <cellStyle name="Normal 2 4" xfId="89"/>
    <cellStyle name="Normal 20" xfId="90"/>
    <cellStyle name="Normal 20 2" xfId="91"/>
    <cellStyle name="Normal 20 2 2" xfId="92"/>
    <cellStyle name="Normal 20 3" xfId="93"/>
    <cellStyle name="Normal 21" xfId="94"/>
    <cellStyle name="Normal 21 2" xfId="95"/>
    <cellStyle name="Normal 21 2 2" xfId="96"/>
    <cellStyle name="Normal 21 3" xfId="97"/>
    <cellStyle name="Normal 22" xfId="98"/>
    <cellStyle name="Normal 22 2" xfId="99"/>
    <cellStyle name="Normal 22 2 2" xfId="100"/>
    <cellStyle name="Normal 22 3" xfId="101"/>
    <cellStyle name="Normal 23" xfId="102"/>
    <cellStyle name="Normal 23 2" xfId="103"/>
    <cellStyle name="Normal 23 2 2" xfId="104"/>
    <cellStyle name="Normal 23 3" xfId="105"/>
    <cellStyle name="Normal 24" xfId="106"/>
    <cellStyle name="Normal 24 2" xfId="107"/>
    <cellStyle name="Normal 24 2 2" xfId="108"/>
    <cellStyle name="Normal 24 3" xfId="109"/>
    <cellStyle name="Normal 25" xfId="110"/>
    <cellStyle name="Normal 25 2" xfId="111"/>
    <cellStyle name="Normal 25 2 2" xfId="112"/>
    <cellStyle name="Normal 25 3" xfId="113"/>
    <cellStyle name="Normal 26" xfId="114"/>
    <cellStyle name="Normal 26 2" xfId="115"/>
    <cellStyle name="Normal 26 2 2" xfId="116"/>
    <cellStyle name="Normal 26 3" xfId="117"/>
    <cellStyle name="Normal 27" xfId="118"/>
    <cellStyle name="Normal 27 2" xfId="119"/>
    <cellStyle name="Normal 27 2 2" xfId="120"/>
    <cellStyle name="Normal 27 3" xfId="121"/>
    <cellStyle name="Normal 28" xfId="122"/>
    <cellStyle name="Normal 28 2" xfId="123"/>
    <cellStyle name="Normal 28 2 2" xfId="124"/>
    <cellStyle name="Normal 28 3" xfId="125"/>
    <cellStyle name="Normal 29" xfId="126"/>
    <cellStyle name="Normal 29 2" xfId="127"/>
    <cellStyle name="Normal 29 2 2" xfId="128"/>
    <cellStyle name="Normal 29 3" xfId="129"/>
    <cellStyle name="Normal 3" xfId="130"/>
    <cellStyle name="Normal 3 2" xfId="131"/>
    <cellStyle name="Normal 3 3" xfId="132"/>
    <cellStyle name="Normal 30" xfId="133"/>
    <cellStyle name="Normal 30 2" xfId="134"/>
    <cellStyle name="Normal 30 2 2" xfId="135"/>
    <cellStyle name="Normal 30 3" xfId="136"/>
    <cellStyle name="Normal 31" xfId="137"/>
    <cellStyle name="Normal 31 2" xfId="138"/>
    <cellStyle name="Normal 31 2 2" xfId="139"/>
    <cellStyle name="Normal 31 3" xfId="140"/>
    <cellStyle name="Normal 32" xfId="141"/>
    <cellStyle name="Normal 32 2" xfId="142"/>
    <cellStyle name="Normal 32 2 2" xfId="143"/>
    <cellStyle name="Normal 32 3" xfId="144"/>
    <cellStyle name="Normal 33" xfId="145"/>
    <cellStyle name="Normal 33 2" xfId="146"/>
    <cellStyle name="Normal 33 2 2" xfId="147"/>
    <cellStyle name="Normal 33 3" xfId="148"/>
    <cellStyle name="Normal 34" xfId="149"/>
    <cellStyle name="Normal 34 2" xfId="150"/>
    <cellStyle name="Normal 34 2 2" xfId="151"/>
    <cellStyle name="Normal 34 3" xfId="152"/>
    <cellStyle name="Normal 35" xfId="153"/>
    <cellStyle name="Normal 35 2" xfId="154"/>
    <cellStyle name="Normal 35 2 2" xfId="155"/>
    <cellStyle name="Normal 35 3" xfId="156"/>
    <cellStyle name="Normal 36" xfId="157"/>
    <cellStyle name="Normal 36 2" xfId="158"/>
    <cellStyle name="Normal 36 2 2" xfId="159"/>
    <cellStyle name="Normal 36 3" xfId="160"/>
    <cellStyle name="Normal 37" xfId="161"/>
    <cellStyle name="Normal 37 2" xfId="162"/>
    <cellStyle name="Normal 37 2 2" xfId="163"/>
    <cellStyle name="Normal 37 3" xfId="164"/>
    <cellStyle name="Normal 38" xfId="165"/>
    <cellStyle name="Normal 38 2" xfId="166"/>
    <cellStyle name="Normal 38 2 2" xfId="167"/>
    <cellStyle name="Normal 38 3" xfId="168"/>
    <cellStyle name="Normal 39" xfId="169"/>
    <cellStyle name="Normal 39 2" xfId="170"/>
    <cellStyle name="Normal 39 2 2" xfId="171"/>
    <cellStyle name="Normal 39 3" xfId="172"/>
    <cellStyle name="Normal 3_Sheet1" xfId="173"/>
    <cellStyle name="Normal 4" xfId="174"/>
    <cellStyle name="Normal 4 2" xfId="175"/>
    <cellStyle name="Normal 4 3" xfId="176"/>
    <cellStyle name="Normal 40" xfId="177"/>
    <cellStyle name="Normal 40 2" xfId="178"/>
    <cellStyle name="Normal 40 2 2" xfId="179"/>
    <cellStyle name="Normal 40 3" xfId="180"/>
    <cellStyle name="Normal 41" xfId="181"/>
    <cellStyle name="Normal 41 2" xfId="182"/>
    <cellStyle name="Normal 41 2 2" xfId="183"/>
    <cellStyle name="Normal 41 3" xfId="184"/>
    <cellStyle name="Normal 42" xfId="185"/>
    <cellStyle name="Normal 42 2" xfId="186"/>
    <cellStyle name="Normal 42 2 2" xfId="187"/>
    <cellStyle name="Normal 42 3" xfId="188"/>
    <cellStyle name="Normal 43" xfId="189"/>
    <cellStyle name="Normal 43 2" xfId="190"/>
    <cellStyle name="Normal 43 2 2" xfId="191"/>
    <cellStyle name="Normal 43 3" xfId="192"/>
    <cellStyle name="Normal 44" xfId="193"/>
    <cellStyle name="Normal 44 2" xfId="194"/>
    <cellStyle name="Normal 44 2 2" xfId="195"/>
    <cellStyle name="Normal 44 3" xfId="196"/>
    <cellStyle name="Normal 45" xfId="197"/>
    <cellStyle name="Normal 45 2" xfId="198"/>
    <cellStyle name="Normal 45 2 2" xfId="199"/>
    <cellStyle name="Normal 45 3" xfId="200"/>
    <cellStyle name="Normal 46" xfId="201"/>
    <cellStyle name="Normal 46 2" xfId="202"/>
    <cellStyle name="Normal 46 2 2" xfId="203"/>
    <cellStyle name="Normal 46 3" xfId="204"/>
    <cellStyle name="Normal 47" xfId="205"/>
    <cellStyle name="Normal 47 2" xfId="206"/>
    <cellStyle name="Normal 47 2 2" xfId="207"/>
    <cellStyle name="Normal 47 2 2 2" xfId="208"/>
    <cellStyle name="Normal 47 2 3" xfId="209"/>
    <cellStyle name="Normal 47 3" xfId="210"/>
    <cellStyle name="Normal 48" xfId="211"/>
    <cellStyle name="Normal 48 2" xfId="212"/>
    <cellStyle name="Normal 49" xfId="213"/>
    <cellStyle name="Normal 49 2" xfId="214"/>
    <cellStyle name="Normal 49 2 2" xfId="215"/>
    <cellStyle name="Normal 49 3" xfId="216"/>
    <cellStyle name="Normal 4_Sheet1" xfId="217"/>
    <cellStyle name="Normal 5" xfId="218"/>
    <cellStyle name="Normal 5 2" xfId="219"/>
    <cellStyle name="Normal 5 2 2" xfId="220"/>
    <cellStyle name="Normal 50" xfId="221"/>
    <cellStyle name="Normal 50 2" xfId="222"/>
    <cellStyle name="Normal 50 2 2" xfId="223"/>
    <cellStyle name="Normal 50 3" xfId="224"/>
    <cellStyle name="Normal 51" xfId="225"/>
    <cellStyle name="Normal 51 2" xfId="226"/>
    <cellStyle name="Normal 51 2 2" xfId="227"/>
    <cellStyle name="Normal 51 3" xfId="228"/>
    <cellStyle name="Normal 52" xfId="229"/>
    <cellStyle name="Normal 52 2" xfId="230"/>
    <cellStyle name="Normal 52 2 2" xfId="231"/>
    <cellStyle name="Normal 52 3" xfId="232"/>
    <cellStyle name="Normal 53" xfId="233"/>
    <cellStyle name="Normal 53 2" xfId="234"/>
    <cellStyle name="Normal 53 2 2" xfId="235"/>
    <cellStyle name="Normal 53 3" xfId="236"/>
    <cellStyle name="Normal 54" xfId="237"/>
    <cellStyle name="Normal 54 2" xfId="238"/>
    <cellStyle name="Normal 54 2 2" xfId="239"/>
    <cellStyle name="Normal 54 3" xfId="240"/>
    <cellStyle name="Normal 55" xfId="241"/>
    <cellStyle name="Normal 55 2" xfId="242"/>
    <cellStyle name="Normal 55 2 2" xfId="243"/>
    <cellStyle name="Normal 55 3" xfId="244"/>
    <cellStyle name="Normal 56" xfId="245"/>
    <cellStyle name="Normal 56 2" xfId="246"/>
    <cellStyle name="Normal 56 2 2" xfId="247"/>
    <cellStyle name="Normal 56 3" xfId="248"/>
    <cellStyle name="Normal 57" xfId="249"/>
    <cellStyle name="Normal 57 2" xfId="250"/>
    <cellStyle name="Normal 57 2 2" xfId="251"/>
    <cellStyle name="Normal 57 3" xfId="252"/>
    <cellStyle name="Normal 58" xfId="253"/>
    <cellStyle name="Normal 58 2" xfId="254"/>
    <cellStyle name="Normal 58 2 2" xfId="255"/>
    <cellStyle name="Normal 58 3" xfId="256"/>
    <cellStyle name="Normal 59" xfId="257"/>
    <cellStyle name="Normal 59 2" xfId="258"/>
    <cellStyle name="Normal 59 2 2" xfId="259"/>
    <cellStyle name="Normal 59 3" xfId="260"/>
    <cellStyle name="Normal 6" xfId="261"/>
    <cellStyle name="Normal 6 2" xfId="262"/>
    <cellStyle name="Normal 6 3" xfId="263"/>
    <cellStyle name="Normal 60" xfId="264"/>
    <cellStyle name="Normal 60 2" xfId="265"/>
    <cellStyle name="Normal 61" xfId="266"/>
    <cellStyle name="Normal 61 2" xfId="267"/>
    <cellStyle name="Normal 62" xfId="268"/>
    <cellStyle name="Normal 62 2" xfId="269"/>
    <cellStyle name="Normal 62 2 2" xfId="270"/>
    <cellStyle name="Normal 62 3" xfId="271"/>
    <cellStyle name="Normal 63" xfId="272"/>
    <cellStyle name="Normal 63 2" xfId="273"/>
    <cellStyle name="Normal 63 2 2" xfId="274"/>
    <cellStyle name="Normal 63 3" xfId="275"/>
    <cellStyle name="Normal 64" xfId="276"/>
    <cellStyle name="Normal 64 2" xfId="277"/>
    <cellStyle name="Normal 64 2 2" xfId="278"/>
    <cellStyle name="Normal 64 3" xfId="279"/>
    <cellStyle name="Normal 65" xfId="280"/>
    <cellStyle name="Normal 65 2" xfId="281"/>
    <cellStyle name="Normal 65 2 2" xfId="282"/>
    <cellStyle name="Normal 65 3" xfId="283"/>
    <cellStyle name="Normal 66" xfId="284"/>
    <cellStyle name="Normal 66 2" xfId="285"/>
    <cellStyle name="Normal 66 2 2" xfId="286"/>
    <cellStyle name="Normal 66 3" xfId="287"/>
    <cellStyle name="Normal 67" xfId="288"/>
    <cellStyle name="Normal 67 2" xfId="289"/>
    <cellStyle name="Normal 67 2 2" xfId="290"/>
    <cellStyle name="Normal 67 3" xfId="291"/>
    <cellStyle name="Normal 68" xfId="292"/>
    <cellStyle name="Normal 68 2" xfId="293"/>
    <cellStyle name="Normal 68 2 2" xfId="294"/>
    <cellStyle name="Normal 68 3" xfId="295"/>
    <cellStyle name="Normal 69" xfId="296"/>
    <cellStyle name="Normal 69 2" xfId="297"/>
    <cellStyle name="Normal 69 2 2" xfId="298"/>
    <cellStyle name="Normal 69 3" xfId="299"/>
    <cellStyle name="Normal 6_Sheet1" xfId="300"/>
    <cellStyle name="Normal 7" xfId="301"/>
    <cellStyle name="Normal 7 2" xfId="302"/>
    <cellStyle name="Normal 7 2 2" xfId="303"/>
    <cellStyle name="Normal 70" xfId="304"/>
    <cellStyle name="Normal 70 2" xfId="305"/>
    <cellStyle name="Normal 70 2 2" xfId="306"/>
    <cellStyle name="Normal 70 3" xfId="307"/>
    <cellStyle name="Normal 71" xfId="308"/>
    <cellStyle name="Normal 71 2" xfId="309"/>
    <cellStyle name="Normal 71 2 2" xfId="310"/>
    <cellStyle name="Normal 71 3" xfId="311"/>
    <cellStyle name="Normal 72" xfId="312"/>
    <cellStyle name="Normal 72 2" xfId="313"/>
    <cellStyle name="Normal 72 2 2" xfId="314"/>
    <cellStyle name="Normal 72 3" xfId="315"/>
    <cellStyle name="Normal 73" xfId="316"/>
    <cellStyle name="Normal 73 2" xfId="317"/>
    <cellStyle name="Normal 73 2 2" xfId="318"/>
    <cellStyle name="Normal 73 3" xfId="319"/>
    <cellStyle name="Normal 74" xfId="320"/>
    <cellStyle name="Normal 74 2" xfId="321"/>
    <cellStyle name="Normal 74 2 2" xfId="322"/>
    <cellStyle name="Normal 74 3" xfId="323"/>
    <cellStyle name="Normal 75" xfId="324"/>
    <cellStyle name="Normal 75 2" xfId="325"/>
    <cellStyle name="Normal 75 2 2" xfId="326"/>
    <cellStyle name="Normal 75 3" xfId="327"/>
    <cellStyle name="Normal 76" xfId="328"/>
    <cellStyle name="Normal 76 2" xfId="329"/>
    <cellStyle name="Normal 76 2 2" xfId="330"/>
    <cellStyle name="Normal 76 3" xfId="331"/>
    <cellStyle name="Normal 77" xfId="332"/>
    <cellStyle name="Normal 77 2" xfId="333"/>
    <cellStyle name="Normal 77 2 2" xfId="334"/>
    <cellStyle name="Normal 77 3" xfId="335"/>
    <cellStyle name="Normal 78" xfId="336"/>
    <cellStyle name="Normal 78 2" xfId="337"/>
    <cellStyle name="Normal 78 2 2" xfId="338"/>
    <cellStyle name="Normal 78 3" xfId="339"/>
    <cellStyle name="Normal 79" xfId="340"/>
    <cellStyle name="Normal 79 2" xfId="341"/>
    <cellStyle name="Normal 79 2 2" xfId="342"/>
    <cellStyle name="Normal 79 3" xfId="343"/>
    <cellStyle name="Normal 8" xfId="344"/>
    <cellStyle name="Normal 8 2" xfId="345"/>
    <cellStyle name="Normal 8 2 2" xfId="346"/>
    <cellStyle name="Normal 8 3" xfId="347"/>
    <cellStyle name="Normal 80" xfId="348"/>
    <cellStyle name="Normal 80 2" xfId="349"/>
    <cellStyle name="Normal 80 2 2" xfId="350"/>
    <cellStyle name="Normal 80 3" xfId="351"/>
    <cellStyle name="Normal 81" xfId="352"/>
    <cellStyle name="Normal 81 2" xfId="353"/>
    <cellStyle name="Normal 81 2 2" xfId="354"/>
    <cellStyle name="Normal 81 3" xfId="355"/>
    <cellStyle name="Normal 82" xfId="356"/>
    <cellStyle name="Normal 82 2" xfId="357"/>
    <cellStyle name="Normal 82 2 2" xfId="358"/>
    <cellStyle name="Normal 82 3" xfId="359"/>
    <cellStyle name="Normal 83" xfId="360"/>
    <cellStyle name="Normal 83 2" xfId="361"/>
    <cellStyle name="Normal 83 2 2" xfId="362"/>
    <cellStyle name="Normal 83 3" xfId="363"/>
    <cellStyle name="Normal 84" xfId="364"/>
    <cellStyle name="Normal 84 2" xfId="365"/>
    <cellStyle name="Normal 84 2 2" xfId="366"/>
    <cellStyle name="Normal 84 3" xfId="367"/>
    <cellStyle name="Normal 85" xfId="368"/>
    <cellStyle name="Normal 85 2" xfId="369"/>
    <cellStyle name="Normal 85 2 2" xfId="370"/>
    <cellStyle name="Normal 85 3" xfId="371"/>
    <cellStyle name="Normal 86" xfId="372"/>
    <cellStyle name="Normal 86 2" xfId="373"/>
    <cellStyle name="Normal 86 2 2" xfId="374"/>
    <cellStyle name="Normal 86 3" xfId="375"/>
    <cellStyle name="Normal 87" xfId="376"/>
    <cellStyle name="Normal 87 2" xfId="377"/>
    <cellStyle name="Normal 87 2 2" xfId="378"/>
    <cellStyle name="Normal 87 3" xfId="379"/>
    <cellStyle name="Normal 88" xfId="380"/>
    <cellStyle name="Normal 88 2" xfId="381"/>
    <cellStyle name="Normal 88 2 2" xfId="382"/>
    <cellStyle name="Normal 88 3" xfId="383"/>
    <cellStyle name="Normal 89" xfId="384"/>
    <cellStyle name="Normal 89 2" xfId="385"/>
    <cellStyle name="Normal 89 2 2" xfId="386"/>
    <cellStyle name="Normal 89 3" xfId="387"/>
    <cellStyle name="Normal 8_Sheet1" xfId="388"/>
    <cellStyle name="Normal 9" xfId="389"/>
    <cellStyle name="Normal 9 2" xfId="390"/>
    <cellStyle name="Normal 90" xfId="391"/>
    <cellStyle name="Normal 90 2" xfId="392"/>
    <cellStyle name="Normal 90 2 2" xfId="393"/>
    <cellStyle name="Normal 90 3" xfId="394"/>
    <cellStyle name="Normal 91" xfId="395"/>
    <cellStyle name="Normal 91 2" xfId="396"/>
    <cellStyle name="Normal 91 2 2" xfId="397"/>
    <cellStyle name="Normal 91 3" xfId="398"/>
    <cellStyle name="Normal 92" xfId="399"/>
    <cellStyle name="Normal 92 2" xfId="400"/>
    <cellStyle name="Normal 92 2 2" xfId="401"/>
    <cellStyle name="Normal 92 3" xfId="402"/>
    <cellStyle name="Normal 93" xfId="403"/>
    <cellStyle name="Normal 93 2" xfId="404"/>
    <cellStyle name="Normal 93 2 2" xfId="405"/>
    <cellStyle name="Normal 93 3" xfId="406"/>
    <cellStyle name="Normal 94" xfId="407"/>
    <cellStyle name="Normal 94 2" xfId="408"/>
    <cellStyle name="Normal 94 2 2" xfId="409"/>
    <cellStyle name="Normal 94 3" xfId="410"/>
    <cellStyle name="Normal 95" xfId="411"/>
    <cellStyle name="Normal 95 2" xfId="412"/>
    <cellStyle name="Normal 95 2 2" xfId="413"/>
    <cellStyle name="Normal 95 3" xfId="414"/>
    <cellStyle name="Normal 96" xfId="415"/>
    <cellStyle name="Normal 96 2" xfId="416"/>
    <cellStyle name="Normal 96 2 2" xfId="417"/>
    <cellStyle name="Normal 96 3" xfId="418"/>
    <cellStyle name="Normal 97" xfId="419"/>
    <cellStyle name="Normal 97 2" xfId="420"/>
    <cellStyle name="Normal 97 2 2" xfId="421"/>
    <cellStyle name="Normal 97 3" xfId="422"/>
    <cellStyle name="Normal 98" xfId="423"/>
    <cellStyle name="Normal 98 2" xfId="424"/>
    <cellStyle name="Normal 98 2 2" xfId="425"/>
    <cellStyle name="Normal 98 3" xfId="426"/>
    <cellStyle name="Normal 99" xfId="427"/>
    <cellStyle name="Normal 99 2" xfId="428"/>
    <cellStyle name="Normal 99 2 2" xfId="429"/>
    <cellStyle name="Normal 99 3" xfId="430"/>
    <cellStyle name="Normal 9_Sheet1" xfId="431"/>
    <cellStyle name="Percent 10" xfId="432"/>
    <cellStyle name="Percent 2" xfId="433"/>
    <cellStyle name="Percent 2 2" xfId="434"/>
    <cellStyle name="Percent 2 2 2" xfId="435"/>
    <cellStyle name="Percent 2 2 3" xfId="436"/>
    <cellStyle name="Percent 2 3" xfId="437"/>
    <cellStyle name="Percent 2 3 2" xfId="438"/>
    <cellStyle name="Percent 2 3 3" xfId="439"/>
    <cellStyle name="Percent 2 4" xfId="440"/>
    <cellStyle name="Percent 2 5" xfId="441"/>
    <cellStyle name="Percent 3" xfId="442"/>
    <cellStyle name="Percent 3 2" xfId="443"/>
    <cellStyle name="Percent 3 2 2" xfId="444"/>
    <cellStyle name="Percent 3 3" xfId="445"/>
    <cellStyle name="Percent 4" xfId="446"/>
    <cellStyle name="Percent 4 2" xfId="447"/>
    <cellStyle name="Percent 4 2 2" xfId="448"/>
    <cellStyle name="Percent 4 2 3" xfId="449"/>
    <cellStyle name="Percent 4 3" xfId="450"/>
    <cellStyle name="Percent 4 4" xfId="451"/>
    <cellStyle name="Percent 5" xfId="452"/>
    <cellStyle name="Percent 5 2" xfId="453"/>
    <cellStyle name="Percent 5 2 2" xfId="454"/>
    <cellStyle name="Percent 5 2 2 2" xfId="455"/>
    <cellStyle name="Percent 5 2 3" xfId="456"/>
    <cellStyle name="Percent 5 3" xfId="457"/>
    <cellStyle name="Percent 5 4" xfId="458"/>
    <cellStyle name="Percent 6" xfId="459"/>
    <cellStyle name="Percent 6 2" xfId="460"/>
    <cellStyle name="Percent 6 3" xfId="461"/>
    <cellStyle name="Percent 7" xfId="462"/>
    <cellStyle name="Percent 7 2" xfId="463"/>
    <cellStyle name="Percent 8" xfId="464"/>
    <cellStyle name="Percent 8 2" xfId="465"/>
    <cellStyle name="Percent 8 2 2" xfId="466"/>
    <cellStyle name="Percent 8 3" xfId="467"/>
    <cellStyle name="Percent 9" xfId="468"/>
    <cellStyle name="Percent 9 2" xfId="469"/>
    <cellStyle name="Percent 9 3" xfId="4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9.140625" style="1" customWidth="1"/>
    <col min="2" max="2" width="76.421875" style="1" customWidth="1"/>
    <col min="3" max="3" width="27.7109375" style="1" customWidth="1"/>
    <col min="4" max="4" width="18.00390625" style="2" customWidth="1"/>
    <col min="5" max="5" width="28.140625" style="1" customWidth="1"/>
    <col min="6" max="6" width="13.140625" style="3" customWidth="1"/>
    <col min="7" max="7" width="10.00390625" style="4" customWidth="1"/>
    <col min="8" max="8" width="12.28125" style="4" customWidth="1"/>
    <col min="9" max="9" width="17.7109375" style="2" customWidth="1"/>
    <col min="10" max="10" width="24.28125" style="2" customWidth="1"/>
    <col min="11" max="11" width="9.140625" style="5" customWidth="1"/>
    <col min="12" max="12" width="12.140625" style="5" customWidth="1"/>
    <col min="13" max="16384" width="9.140625" style="1" customWidth="1"/>
  </cols>
  <sheetData>
    <row r="1" spans="1:10" ht="12.75">
      <c r="A1" s="6"/>
      <c r="B1" s="7" t="s">
        <v>0</v>
      </c>
      <c r="C1" s="8"/>
      <c r="D1" s="9"/>
      <c r="E1" s="6"/>
      <c r="I1" s="10"/>
      <c r="J1" s="10"/>
    </row>
    <row r="2" spans="1:12" ht="12.75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8"/>
      <c r="L2" s="18"/>
    </row>
    <row r="3" spans="1:12" ht="12.75">
      <c r="A3" s="19">
        <v>1</v>
      </c>
      <c r="B3" s="1" t="s">
        <v>11</v>
      </c>
      <c r="C3" s="20" t="s">
        <v>12</v>
      </c>
      <c r="D3" s="2">
        <v>3076997</v>
      </c>
      <c r="E3" s="21" t="s">
        <v>13</v>
      </c>
      <c r="F3" s="3" t="s">
        <v>14</v>
      </c>
      <c r="G3" s="4">
        <v>1</v>
      </c>
      <c r="H3" s="4">
        <v>486</v>
      </c>
      <c r="I3" s="9">
        <f aca="true" t="shared" si="0" ref="I3:I18">D3/H3</f>
        <v>6331.269547325103</v>
      </c>
      <c r="J3" s="2">
        <v>3076997</v>
      </c>
      <c r="K3" s="22"/>
      <c r="L3" s="22"/>
    </row>
    <row r="4" spans="1:12" ht="12.75">
      <c r="A4" s="19">
        <v>2</v>
      </c>
      <c r="B4" s="1" t="s">
        <v>15</v>
      </c>
      <c r="C4" s="20" t="s">
        <v>16</v>
      </c>
      <c r="D4" s="2">
        <v>2366161</v>
      </c>
      <c r="E4" s="21" t="s">
        <v>17</v>
      </c>
      <c r="F4" s="3">
        <v>-45.098532843043536</v>
      </c>
      <c r="G4" s="4">
        <v>3</v>
      </c>
      <c r="H4" s="4">
        <v>515</v>
      </c>
      <c r="I4" s="9">
        <f t="shared" si="0"/>
        <v>4594.487378640777</v>
      </c>
      <c r="J4" s="2">
        <v>27631404</v>
      </c>
      <c r="K4" s="22"/>
      <c r="L4" s="22"/>
    </row>
    <row r="5" spans="1:12" ht="12.75">
      <c r="A5" s="19">
        <v>3</v>
      </c>
      <c r="B5" s="1" t="s">
        <v>18</v>
      </c>
      <c r="C5" s="20" t="s">
        <v>19</v>
      </c>
      <c r="D5" s="2">
        <v>1259998</v>
      </c>
      <c r="E5" s="21" t="s">
        <v>20</v>
      </c>
      <c r="F5" s="3">
        <v>-40.41616067611686</v>
      </c>
      <c r="G5" s="4">
        <v>4</v>
      </c>
      <c r="H5" s="4">
        <v>497</v>
      </c>
      <c r="I5" s="9">
        <f t="shared" si="0"/>
        <v>2535.2072434607644</v>
      </c>
      <c r="J5" s="2">
        <v>21895128</v>
      </c>
      <c r="K5" s="22"/>
      <c r="L5" s="22"/>
    </row>
    <row r="6" spans="1:12" ht="12.75">
      <c r="A6" s="23">
        <v>4</v>
      </c>
      <c r="B6" s="1" t="s">
        <v>21</v>
      </c>
      <c r="C6" s="20" t="s">
        <v>22</v>
      </c>
      <c r="D6" s="2">
        <v>1147657</v>
      </c>
      <c r="E6" s="21" t="s">
        <v>23</v>
      </c>
      <c r="F6" s="3" t="s">
        <v>14</v>
      </c>
      <c r="G6" s="4">
        <v>1</v>
      </c>
      <c r="H6" s="4">
        <v>431</v>
      </c>
      <c r="I6" s="24">
        <f t="shared" si="0"/>
        <v>2662.7772621809745</v>
      </c>
      <c r="J6" s="2">
        <v>1147657</v>
      </c>
      <c r="K6" s="22"/>
      <c r="L6" s="22"/>
    </row>
    <row r="7" spans="1:12" ht="12.75">
      <c r="A7" s="19">
        <v>5</v>
      </c>
      <c r="B7" s="1" t="s">
        <v>24</v>
      </c>
      <c r="C7" s="20" t="s">
        <v>22</v>
      </c>
      <c r="D7" s="2">
        <v>629554</v>
      </c>
      <c r="E7" s="21" t="s">
        <v>25</v>
      </c>
      <c r="F7" s="3" t="s">
        <v>14</v>
      </c>
      <c r="G7" s="4">
        <v>1</v>
      </c>
      <c r="H7" s="4">
        <v>304</v>
      </c>
      <c r="I7" s="9">
        <f t="shared" si="0"/>
        <v>2070.9013157894738</v>
      </c>
      <c r="J7" s="2">
        <v>629554</v>
      </c>
      <c r="K7" s="22"/>
      <c r="L7" s="22"/>
    </row>
    <row r="8" spans="1:12" ht="12.75">
      <c r="A8" s="19">
        <v>6</v>
      </c>
      <c r="B8" s="1" t="s">
        <v>26</v>
      </c>
      <c r="C8" s="20" t="s">
        <v>27</v>
      </c>
      <c r="D8" s="2">
        <v>592501</v>
      </c>
      <c r="E8" s="21" t="s">
        <v>28</v>
      </c>
      <c r="F8" s="3" t="s">
        <v>14</v>
      </c>
      <c r="G8" s="4">
        <v>1</v>
      </c>
      <c r="H8" s="4">
        <v>374</v>
      </c>
      <c r="I8" s="9">
        <f t="shared" si="0"/>
        <v>1584.2272727272727</v>
      </c>
      <c r="J8" s="2">
        <v>592501</v>
      </c>
      <c r="K8" s="22"/>
      <c r="L8" s="22"/>
    </row>
    <row r="9" spans="1:12" ht="12.75">
      <c r="A9" s="23">
        <v>7</v>
      </c>
      <c r="B9" s="1" t="s">
        <v>29</v>
      </c>
      <c r="C9" s="20" t="s">
        <v>22</v>
      </c>
      <c r="D9" s="2">
        <v>588994</v>
      </c>
      <c r="E9" s="25" t="s">
        <v>30</v>
      </c>
      <c r="F9" s="3">
        <v>-46.15512601108722</v>
      </c>
      <c r="G9" s="4">
        <v>6</v>
      </c>
      <c r="H9" s="4">
        <v>406</v>
      </c>
      <c r="I9" s="24">
        <f t="shared" si="0"/>
        <v>1450.7241379310344</v>
      </c>
      <c r="J9" s="2">
        <v>30987705</v>
      </c>
      <c r="K9" s="22"/>
      <c r="L9" s="22"/>
    </row>
    <row r="10" spans="1:12" ht="12.75">
      <c r="A10" s="23">
        <v>8</v>
      </c>
      <c r="B10" s="1" t="s">
        <v>31</v>
      </c>
      <c r="C10" s="20" t="s">
        <v>16</v>
      </c>
      <c r="D10" s="2">
        <v>522908</v>
      </c>
      <c r="E10" s="21" t="s">
        <v>32</v>
      </c>
      <c r="F10" s="3" t="s">
        <v>14</v>
      </c>
      <c r="G10" s="4">
        <v>1</v>
      </c>
      <c r="H10" s="4">
        <v>468</v>
      </c>
      <c r="I10" s="24">
        <f t="shared" si="0"/>
        <v>1117.3247863247864</v>
      </c>
      <c r="J10" s="2">
        <v>522908</v>
      </c>
      <c r="K10" s="22"/>
      <c r="L10" s="22"/>
    </row>
    <row r="11" spans="1:12" ht="12.75">
      <c r="A11" s="23">
        <v>9</v>
      </c>
      <c r="B11" s="1" t="s">
        <v>33</v>
      </c>
      <c r="C11" s="8" t="s">
        <v>22</v>
      </c>
      <c r="D11" s="2">
        <v>520187</v>
      </c>
      <c r="E11" s="21" t="s">
        <v>13</v>
      </c>
      <c r="F11" s="3">
        <v>-2.177645472547187</v>
      </c>
      <c r="G11" s="4">
        <v>5</v>
      </c>
      <c r="H11" s="4">
        <v>1</v>
      </c>
      <c r="I11" s="24">
        <f t="shared" si="0"/>
        <v>520187</v>
      </c>
      <c r="J11" s="2">
        <v>2818846</v>
      </c>
      <c r="K11" s="22"/>
      <c r="L11" s="22"/>
    </row>
    <row r="12" spans="1:12" ht="12.75">
      <c r="A12" s="23">
        <v>10</v>
      </c>
      <c r="B12" s="1" t="s">
        <v>34</v>
      </c>
      <c r="C12" s="20" t="s">
        <v>22</v>
      </c>
      <c r="D12" s="2">
        <v>511168</v>
      </c>
      <c r="E12" s="21" t="s">
        <v>35</v>
      </c>
      <c r="F12" s="3">
        <v>-69.752066213511</v>
      </c>
      <c r="G12" s="4">
        <v>2</v>
      </c>
      <c r="H12" s="4">
        <v>467</v>
      </c>
      <c r="I12" s="24">
        <f t="shared" si="0"/>
        <v>1094.5781584582442</v>
      </c>
      <c r="J12" s="2">
        <v>3111722</v>
      </c>
      <c r="K12" s="22"/>
      <c r="L12" s="22"/>
    </row>
    <row r="13" spans="1:12" ht="12.75">
      <c r="A13" s="23">
        <v>11</v>
      </c>
      <c r="B13" s="1" t="s">
        <v>36</v>
      </c>
      <c r="C13" s="20" t="s">
        <v>22</v>
      </c>
      <c r="D13" s="2">
        <v>437197</v>
      </c>
      <c r="E13" s="21" t="s">
        <v>30</v>
      </c>
      <c r="F13" s="3">
        <v>-32.491009291042644</v>
      </c>
      <c r="G13" s="4">
        <v>9</v>
      </c>
      <c r="H13" s="4">
        <v>456</v>
      </c>
      <c r="I13" s="24">
        <f t="shared" si="0"/>
        <v>958.765350877193</v>
      </c>
      <c r="J13" s="2">
        <v>22289336</v>
      </c>
      <c r="K13" s="22"/>
      <c r="L13" s="22"/>
    </row>
    <row r="14" spans="1:12" ht="12.75">
      <c r="A14" s="23">
        <v>12</v>
      </c>
      <c r="B14" s="1" t="s">
        <v>37</v>
      </c>
      <c r="C14" s="8" t="s">
        <v>22</v>
      </c>
      <c r="D14" s="2">
        <v>304755</v>
      </c>
      <c r="E14" s="21" t="s">
        <v>20</v>
      </c>
      <c r="F14" s="3">
        <v>-39.9231186240205</v>
      </c>
      <c r="G14" s="4">
        <v>4</v>
      </c>
      <c r="H14" s="4">
        <v>529</v>
      </c>
      <c r="I14" s="24">
        <f t="shared" si="0"/>
        <v>576.0964083175803</v>
      </c>
      <c r="J14" s="2">
        <v>3248247</v>
      </c>
      <c r="K14" s="22"/>
      <c r="L14" s="22"/>
    </row>
    <row r="15" spans="1:12" ht="12.75">
      <c r="A15" s="23">
        <v>13</v>
      </c>
      <c r="B15" s="1" t="s">
        <v>38</v>
      </c>
      <c r="C15" s="20" t="s">
        <v>39</v>
      </c>
      <c r="D15" s="2">
        <v>219900</v>
      </c>
      <c r="E15" s="21" t="s">
        <v>23</v>
      </c>
      <c r="F15" s="3">
        <v>-27.688498229206743</v>
      </c>
      <c r="G15" s="4">
        <v>4</v>
      </c>
      <c r="H15" s="4">
        <v>439</v>
      </c>
      <c r="I15" s="24">
        <f t="shared" si="0"/>
        <v>500.9111617312073</v>
      </c>
      <c r="J15" s="2">
        <v>3184262</v>
      </c>
      <c r="K15" s="22"/>
      <c r="L15" s="22"/>
    </row>
    <row r="16" spans="1:12" ht="12.75">
      <c r="A16" s="23">
        <v>14</v>
      </c>
      <c r="B16" s="1" t="s">
        <v>40</v>
      </c>
      <c r="C16" s="26" t="s">
        <v>41</v>
      </c>
      <c r="D16" s="2">
        <v>165278</v>
      </c>
      <c r="E16" s="27" t="s">
        <v>42</v>
      </c>
      <c r="F16" s="3" t="s">
        <v>14</v>
      </c>
      <c r="G16" s="4">
        <v>1</v>
      </c>
      <c r="H16" s="4">
        <v>54</v>
      </c>
      <c r="I16" s="24">
        <f t="shared" si="0"/>
        <v>3060.703703703704</v>
      </c>
      <c r="J16" s="2">
        <v>165278</v>
      </c>
      <c r="K16" s="22"/>
      <c r="L16" s="22"/>
    </row>
    <row r="17" spans="1:12" ht="12.75">
      <c r="A17" s="19">
        <v>15</v>
      </c>
      <c r="B17" s="1" t="s">
        <v>43</v>
      </c>
      <c r="C17" s="20" t="s">
        <v>19</v>
      </c>
      <c r="D17" s="2">
        <v>144174</v>
      </c>
      <c r="E17" s="21" t="s">
        <v>20</v>
      </c>
      <c r="F17" s="3">
        <v>999.9771114671549</v>
      </c>
      <c r="G17" s="4">
        <v>13</v>
      </c>
      <c r="H17" s="4">
        <v>306</v>
      </c>
      <c r="I17" s="9">
        <f t="shared" si="0"/>
        <v>471.15686274509807</v>
      </c>
      <c r="J17" s="2">
        <v>18967887</v>
      </c>
      <c r="K17" s="22"/>
      <c r="L17" s="22"/>
    </row>
    <row r="18" spans="1:10" ht="12.75">
      <c r="A18" s="28"/>
      <c r="B18" s="28" t="s">
        <v>44</v>
      </c>
      <c r="C18" s="29"/>
      <c r="D18" s="30">
        <f>SUM(D3:D17)</f>
        <v>12487429</v>
      </c>
      <c r="E18" s="28"/>
      <c r="F18" s="31"/>
      <c r="G18" s="32"/>
      <c r="H18" s="33">
        <f>SUM(H3:H17)</f>
        <v>5733</v>
      </c>
      <c r="I18" s="30">
        <f t="shared" si="0"/>
        <v>2178.1665794522937</v>
      </c>
      <c r="J18" s="30">
        <f>SUM(J3:J17)</f>
        <v>140269432</v>
      </c>
    </row>
    <row r="19" spans="1:10" ht="12.75">
      <c r="A19" s="34"/>
      <c r="B19" s="34"/>
      <c r="C19" s="35"/>
      <c r="D19" s="36"/>
      <c r="E19" s="34"/>
      <c r="F19" s="37"/>
      <c r="G19" s="38"/>
      <c r="H19" s="39"/>
      <c r="I19" s="36"/>
      <c r="J19" s="36"/>
    </row>
    <row r="20" spans="1:10" ht="12.75">
      <c r="A20" s="34"/>
      <c r="B20" s="34"/>
      <c r="C20" s="35"/>
      <c r="D20" s="36"/>
      <c r="E20" s="34"/>
      <c r="F20" s="37"/>
      <c r="G20" s="38"/>
      <c r="H20" s="39"/>
      <c r="I20" s="36"/>
      <c r="J20" s="36"/>
    </row>
    <row r="21" spans="1:10" ht="12.75">
      <c r="A21" s="40"/>
      <c r="B21" s="41" t="s">
        <v>45</v>
      </c>
      <c r="C21" s="42"/>
      <c r="D21" s="24"/>
      <c r="E21" s="40"/>
      <c r="F21" s="43"/>
      <c r="G21" s="44"/>
      <c r="H21" s="44"/>
      <c r="I21" s="36"/>
      <c r="J21" s="45"/>
    </row>
    <row r="22" spans="1:10" ht="12.75">
      <c r="A22" s="40">
        <v>16</v>
      </c>
      <c r="B22" s="46" t="s">
        <v>46</v>
      </c>
      <c r="C22" s="26" t="s">
        <v>16</v>
      </c>
      <c r="D22" s="45">
        <v>119460</v>
      </c>
      <c r="E22" s="2" t="s">
        <v>47</v>
      </c>
      <c r="F22" s="43" t="s">
        <v>14</v>
      </c>
      <c r="G22" s="44">
        <v>1</v>
      </c>
      <c r="H22" s="44">
        <v>11</v>
      </c>
      <c r="I22" s="9">
        <f aca="true" t="shared" si="1" ref="I22:I34">D22/H22</f>
        <v>10860</v>
      </c>
      <c r="J22" s="45">
        <v>119460</v>
      </c>
    </row>
    <row r="23" spans="1:10" ht="12.75">
      <c r="A23" s="40">
        <v>20</v>
      </c>
      <c r="B23" s="46" t="s">
        <v>48</v>
      </c>
      <c r="C23" s="26" t="s">
        <v>16</v>
      </c>
      <c r="D23" s="45">
        <v>60328</v>
      </c>
      <c r="E23" s="2" t="s">
        <v>49</v>
      </c>
      <c r="F23" s="43" t="s">
        <v>14</v>
      </c>
      <c r="G23" s="44">
        <v>1</v>
      </c>
      <c r="H23" s="44">
        <v>82</v>
      </c>
      <c r="I23" s="9">
        <f t="shared" si="1"/>
        <v>735.7073170731708</v>
      </c>
      <c r="J23" s="45">
        <v>60328</v>
      </c>
    </row>
    <row r="24" spans="1:10" ht="12.75">
      <c r="A24" s="40">
        <v>41</v>
      </c>
      <c r="B24" s="47" t="s">
        <v>50</v>
      </c>
      <c r="C24" s="8" t="s">
        <v>16</v>
      </c>
      <c r="D24" s="45">
        <v>6286</v>
      </c>
      <c r="E24" s="48" t="s">
        <v>51</v>
      </c>
      <c r="F24" s="43">
        <v>-21.523096129837704</v>
      </c>
      <c r="G24" s="44">
        <v>7</v>
      </c>
      <c r="H24" s="44">
        <v>4</v>
      </c>
      <c r="I24" s="9">
        <f t="shared" si="1"/>
        <v>1571.5</v>
      </c>
      <c r="J24" s="45">
        <v>1198186</v>
      </c>
    </row>
    <row r="25" spans="1:10" ht="12.75">
      <c r="A25" s="40">
        <v>42</v>
      </c>
      <c r="B25" s="40" t="s">
        <v>52</v>
      </c>
      <c r="C25" s="8" t="s">
        <v>16</v>
      </c>
      <c r="D25" s="45">
        <v>6124</v>
      </c>
      <c r="E25" s="45" t="s">
        <v>42</v>
      </c>
      <c r="F25" s="43">
        <v>-58.75538793103448</v>
      </c>
      <c r="G25" s="44">
        <v>3</v>
      </c>
      <c r="H25" s="44">
        <v>13</v>
      </c>
      <c r="I25" s="9">
        <f t="shared" si="1"/>
        <v>471.0769230769231</v>
      </c>
      <c r="J25" s="45">
        <v>107580</v>
      </c>
    </row>
    <row r="26" spans="1:10" ht="12.75">
      <c r="A26" s="40">
        <v>50</v>
      </c>
      <c r="B26" s="47" t="s">
        <v>53</v>
      </c>
      <c r="C26" s="20" t="s">
        <v>16</v>
      </c>
      <c r="D26" s="45">
        <v>3421</v>
      </c>
      <c r="E26" s="21" t="s">
        <v>54</v>
      </c>
      <c r="F26" s="43">
        <v>114.88693467336684</v>
      </c>
      <c r="G26" s="44">
        <v>6</v>
      </c>
      <c r="H26" s="44">
        <v>6</v>
      </c>
      <c r="I26" s="9">
        <f t="shared" si="1"/>
        <v>570.1666666666666</v>
      </c>
      <c r="J26" s="45">
        <v>1373217</v>
      </c>
    </row>
    <row r="27" spans="1:10" ht="12.75">
      <c r="A27" s="40">
        <v>54</v>
      </c>
      <c r="B27" s="46" t="s">
        <v>55</v>
      </c>
      <c r="C27" s="26" t="s">
        <v>16</v>
      </c>
      <c r="D27" s="45">
        <v>2600</v>
      </c>
      <c r="E27" s="2" t="s">
        <v>56</v>
      </c>
      <c r="F27" s="43" t="s">
        <v>14</v>
      </c>
      <c r="G27" s="44">
        <v>1</v>
      </c>
      <c r="H27" s="44">
        <v>6</v>
      </c>
      <c r="I27" s="9">
        <f t="shared" si="1"/>
        <v>433.3333333333333</v>
      </c>
      <c r="J27" s="45">
        <v>2600</v>
      </c>
    </row>
    <row r="28" spans="1:10" ht="12.75">
      <c r="A28" s="40">
        <v>56</v>
      </c>
      <c r="B28" s="47" t="s">
        <v>57</v>
      </c>
      <c r="C28" s="8" t="s">
        <v>16</v>
      </c>
      <c r="D28" s="45">
        <v>2308</v>
      </c>
      <c r="E28" s="48" t="s">
        <v>58</v>
      </c>
      <c r="F28" s="43">
        <v>-37.35070575461455</v>
      </c>
      <c r="G28" s="44">
        <v>7</v>
      </c>
      <c r="H28" s="44">
        <v>2</v>
      </c>
      <c r="I28" s="9">
        <f t="shared" si="1"/>
        <v>1154</v>
      </c>
      <c r="J28" s="45">
        <v>119199</v>
      </c>
    </row>
    <row r="29" spans="1:10" ht="12.75">
      <c r="A29" s="40">
        <v>60</v>
      </c>
      <c r="B29" s="1" t="s">
        <v>59</v>
      </c>
      <c r="C29" s="20" t="s">
        <v>60</v>
      </c>
      <c r="D29" s="45">
        <v>1438</v>
      </c>
      <c r="E29" s="21" t="s">
        <v>35</v>
      </c>
      <c r="F29" s="43">
        <v>-55.61728395061728</v>
      </c>
      <c r="G29" s="44">
        <v>9</v>
      </c>
      <c r="H29" s="44">
        <v>3</v>
      </c>
      <c r="I29" s="9">
        <f t="shared" si="1"/>
        <v>479.3333333333333</v>
      </c>
      <c r="J29" s="45">
        <v>1531057</v>
      </c>
    </row>
    <row r="30" spans="1:10" ht="12.75">
      <c r="A30" s="40">
        <v>61</v>
      </c>
      <c r="B30" s="46" t="s">
        <v>61</v>
      </c>
      <c r="C30" s="26" t="s">
        <v>16</v>
      </c>
      <c r="D30" s="45">
        <v>1396</v>
      </c>
      <c r="E30" s="2" t="s">
        <v>62</v>
      </c>
      <c r="F30" s="43" t="s">
        <v>14</v>
      </c>
      <c r="G30" s="44">
        <v>1</v>
      </c>
      <c r="H30" s="44">
        <v>1</v>
      </c>
      <c r="I30" s="9">
        <f t="shared" si="1"/>
        <v>1396</v>
      </c>
      <c r="J30" s="45">
        <v>1396</v>
      </c>
    </row>
    <row r="31" spans="1:10" ht="12.75">
      <c r="A31" s="40">
        <v>62</v>
      </c>
      <c r="B31" s="47" t="s">
        <v>63</v>
      </c>
      <c r="C31" s="20" t="s">
        <v>16</v>
      </c>
      <c r="D31" s="45">
        <v>1113</v>
      </c>
      <c r="E31" s="27" t="s">
        <v>35</v>
      </c>
      <c r="F31" s="43">
        <v>-71.8299164768413</v>
      </c>
      <c r="G31" s="44">
        <v>14</v>
      </c>
      <c r="H31" s="44">
        <v>13</v>
      </c>
      <c r="I31" s="9">
        <f t="shared" si="1"/>
        <v>85.61538461538461</v>
      </c>
      <c r="J31" s="45">
        <v>3289888</v>
      </c>
    </row>
    <row r="32" spans="1:10" ht="12.75">
      <c r="A32" s="40">
        <v>71</v>
      </c>
      <c r="B32" s="6" t="s">
        <v>64</v>
      </c>
      <c r="C32" s="8" t="s">
        <v>65</v>
      </c>
      <c r="D32" s="45">
        <v>241</v>
      </c>
      <c r="E32" s="48" t="s">
        <v>66</v>
      </c>
      <c r="F32" s="43">
        <v>-88.76980428704566</v>
      </c>
      <c r="G32" s="44">
        <v>3</v>
      </c>
      <c r="H32" s="44">
        <v>2</v>
      </c>
      <c r="I32" s="9">
        <f t="shared" si="1"/>
        <v>120.5</v>
      </c>
      <c r="J32" s="45">
        <v>33385</v>
      </c>
    </row>
    <row r="33" spans="1:10" ht="12.75">
      <c r="A33" s="40">
        <v>75</v>
      </c>
      <c r="B33" s="47" t="s">
        <v>67</v>
      </c>
      <c r="C33" s="20" t="s">
        <v>19</v>
      </c>
      <c r="D33" s="45">
        <v>159</v>
      </c>
      <c r="E33" s="21" t="s">
        <v>20</v>
      </c>
      <c r="F33" s="43">
        <v>-90.4847396768402</v>
      </c>
      <c r="G33" s="44">
        <v>22</v>
      </c>
      <c r="H33" s="44">
        <v>5</v>
      </c>
      <c r="I33" s="9">
        <f t="shared" si="1"/>
        <v>31.8</v>
      </c>
      <c r="J33" s="45">
        <v>7606604</v>
      </c>
    </row>
    <row r="34" spans="1:10" ht="12.75">
      <c r="A34" s="40">
        <v>78</v>
      </c>
      <c r="B34" s="1" t="s">
        <v>68</v>
      </c>
      <c r="C34" s="26" t="s">
        <v>16</v>
      </c>
      <c r="D34" s="45">
        <v>96</v>
      </c>
      <c r="E34" s="2" t="s">
        <v>69</v>
      </c>
      <c r="F34" s="43" t="s">
        <v>14</v>
      </c>
      <c r="G34" s="44">
        <v>1</v>
      </c>
      <c r="H34" s="44">
        <v>7</v>
      </c>
      <c r="I34" s="9">
        <f t="shared" si="1"/>
        <v>13.714285714285714</v>
      </c>
      <c r="J34" s="45">
        <v>96</v>
      </c>
    </row>
    <row r="35" spans="1:10" ht="12.75">
      <c r="A35" s="40"/>
      <c r="B35" s="47"/>
      <c r="C35" s="8"/>
      <c r="D35" s="45"/>
      <c r="E35" s="48"/>
      <c r="F35" s="43"/>
      <c r="G35" s="44"/>
      <c r="H35" s="44"/>
      <c r="I35" s="9"/>
      <c r="J35" s="45"/>
    </row>
    <row r="36" spans="1:10" ht="12.75">
      <c r="A36" s="40"/>
      <c r="B36" s="49" t="s">
        <v>70</v>
      </c>
      <c r="C36" s="42"/>
      <c r="D36" s="45"/>
      <c r="E36" s="50"/>
      <c r="F36" s="43"/>
      <c r="G36" s="44"/>
      <c r="H36" s="44"/>
      <c r="I36" s="9"/>
      <c r="J36" s="45"/>
    </row>
    <row r="37" spans="1:10" ht="12.75">
      <c r="A37" s="40">
        <v>23</v>
      </c>
      <c r="B37" s="46" t="s">
        <v>71</v>
      </c>
      <c r="C37" s="26" t="s">
        <v>72</v>
      </c>
      <c r="D37" s="45">
        <v>46529</v>
      </c>
      <c r="E37" s="2" t="s">
        <v>73</v>
      </c>
      <c r="F37" s="43" t="s">
        <v>14</v>
      </c>
      <c r="G37" s="44">
        <v>1</v>
      </c>
      <c r="H37" s="44">
        <v>26</v>
      </c>
      <c r="I37" s="9">
        <f aca="true" t="shared" si="2" ref="I37:I43">D37/H37</f>
        <v>1789.576923076923</v>
      </c>
      <c r="J37" s="45">
        <v>46529</v>
      </c>
    </row>
    <row r="38" spans="1:10" ht="12.75">
      <c r="A38" s="40">
        <v>32</v>
      </c>
      <c r="B38" s="46" t="s">
        <v>74</v>
      </c>
      <c r="C38" s="26" t="s">
        <v>22</v>
      </c>
      <c r="D38" s="45">
        <v>12117</v>
      </c>
      <c r="E38" s="2" t="s">
        <v>35</v>
      </c>
      <c r="F38" s="43" t="s">
        <v>14</v>
      </c>
      <c r="G38" s="44">
        <v>1</v>
      </c>
      <c r="H38" s="44">
        <v>2</v>
      </c>
      <c r="I38" s="9">
        <f t="shared" si="2"/>
        <v>6058.5</v>
      </c>
      <c r="J38" s="45">
        <v>12117</v>
      </c>
    </row>
    <row r="39" spans="1:10" ht="12.75">
      <c r="A39" s="40">
        <v>34</v>
      </c>
      <c r="B39" s="1" t="s">
        <v>75</v>
      </c>
      <c r="C39" s="26" t="s">
        <v>22</v>
      </c>
      <c r="D39" s="45">
        <v>10244</v>
      </c>
      <c r="E39" s="2" t="s">
        <v>76</v>
      </c>
      <c r="F39" s="43" t="s">
        <v>14</v>
      </c>
      <c r="G39" s="44">
        <v>1</v>
      </c>
      <c r="H39" s="44">
        <v>14</v>
      </c>
      <c r="I39" s="9">
        <f t="shared" si="2"/>
        <v>731.7142857142857</v>
      </c>
      <c r="J39" s="45">
        <v>10244</v>
      </c>
    </row>
    <row r="40" spans="1:10" ht="12.75">
      <c r="A40" s="40">
        <v>40</v>
      </c>
      <c r="B40" s="1" t="s">
        <v>77</v>
      </c>
      <c r="C40" s="26" t="s">
        <v>72</v>
      </c>
      <c r="D40" s="45">
        <v>6632</v>
      </c>
      <c r="E40" s="2" t="s">
        <v>78</v>
      </c>
      <c r="F40" s="43" t="s">
        <v>14</v>
      </c>
      <c r="G40" s="44">
        <v>1</v>
      </c>
      <c r="H40" s="44">
        <v>5</v>
      </c>
      <c r="I40" s="9">
        <f t="shared" si="2"/>
        <v>1326.4</v>
      </c>
      <c r="J40" s="45">
        <v>6632</v>
      </c>
    </row>
    <row r="41" spans="1:10" ht="12.75">
      <c r="A41" s="40">
        <v>46</v>
      </c>
      <c r="B41" s="51" t="s">
        <v>79</v>
      </c>
      <c r="C41" s="26" t="s">
        <v>72</v>
      </c>
      <c r="D41" s="45">
        <v>4355</v>
      </c>
      <c r="E41" s="2" t="s">
        <v>80</v>
      </c>
      <c r="F41" s="43" t="s">
        <v>14</v>
      </c>
      <c r="G41" s="44">
        <v>1</v>
      </c>
      <c r="H41" s="44">
        <v>5</v>
      </c>
      <c r="I41" s="9">
        <f t="shared" si="2"/>
        <v>871</v>
      </c>
      <c r="J41" s="45">
        <v>4355</v>
      </c>
    </row>
    <row r="42" spans="1:10" ht="12.75">
      <c r="A42" s="40">
        <v>67</v>
      </c>
      <c r="B42" s="46" t="s">
        <v>81</v>
      </c>
      <c r="C42" s="26" t="s">
        <v>82</v>
      </c>
      <c r="D42" s="45">
        <v>488</v>
      </c>
      <c r="E42" s="2" t="s">
        <v>83</v>
      </c>
      <c r="F42" s="43" t="s">
        <v>14</v>
      </c>
      <c r="G42" s="44">
        <v>1</v>
      </c>
      <c r="H42" s="44">
        <v>1</v>
      </c>
      <c r="I42" s="9">
        <f t="shared" si="2"/>
        <v>488</v>
      </c>
      <c r="J42" s="45">
        <v>488</v>
      </c>
    </row>
    <row r="43" spans="1:10" ht="12.75">
      <c r="A43" s="40">
        <v>76</v>
      </c>
      <c r="B43" s="1" t="s">
        <v>84</v>
      </c>
      <c r="C43" s="26" t="s">
        <v>85</v>
      </c>
      <c r="D43" s="45">
        <v>157</v>
      </c>
      <c r="E43" s="2" t="s">
        <v>86</v>
      </c>
      <c r="F43" s="43" t="s">
        <v>14</v>
      </c>
      <c r="G43" s="44">
        <v>1</v>
      </c>
      <c r="H43" s="44">
        <v>2</v>
      </c>
      <c r="I43" s="9">
        <f t="shared" si="2"/>
        <v>78.5</v>
      </c>
      <c r="J43" s="45">
        <v>157</v>
      </c>
    </row>
    <row r="44" spans="1:10" ht="12.75">
      <c r="A44" s="40"/>
      <c r="B44" s="51"/>
      <c r="C44" s="8"/>
      <c r="D44" s="45"/>
      <c r="E44" s="48"/>
      <c r="F44" s="43"/>
      <c r="G44" s="44"/>
      <c r="H44" s="44"/>
      <c r="I44" s="9"/>
      <c r="J44" s="45"/>
    </row>
    <row r="45" spans="1:10" ht="12.75">
      <c r="A45" s="40"/>
      <c r="B45" s="51"/>
      <c r="C45" s="8"/>
      <c r="D45" s="45"/>
      <c r="E45" s="48"/>
      <c r="F45" s="43"/>
      <c r="G45" s="44"/>
      <c r="H45" s="44"/>
      <c r="I45" s="9"/>
      <c r="J45" s="45"/>
    </row>
    <row r="46" spans="1:10" ht="12.75">
      <c r="A46" s="6"/>
      <c r="B46" s="7" t="s">
        <v>87</v>
      </c>
      <c r="C46" s="47"/>
      <c r="D46" s="45"/>
      <c r="E46" s="47"/>
      <c r="I46" s="10"/>
      <c r="J46" s="10"/>
    </row>
    <row r="47" spans="1:10" ht="12.75">
      <c r="A47" s="6"/>
      <c r="B47" s="40" t="s">
        <v>88</v>
      </c>
      <c r="C47" s="6"/>
      <c r="D47" s="25"/>
      <c r="E47" s="47"/>
      <c r="I47" s="10"/>
      <c r="J47" s="10"/>
    </row>
    <row r="48" spans="1:10" ht="12.75">
      <c r="A48" s="6"/>
      <c r="B48" s="40"/>
      <c r="C48" s="6"/>
      <c r="D48" s="25"/>
      <c r="E48" s="47"/>
      <c r="I48" s="10"/>
      <c r="J48" s="10"/>
    </row>
    <row r="49" spans="1:10" ht="12.75">
      <c r="A49" s="6"/>
      <c r="B49" s="40" t="s">
        <v>89</v>
      </c>
      <c r="C49" s="6"/>
      <c r="D49" s="25"/>
      <c r="E49" s="47"/>
      <c r="I49" s="10"/>
      <c r="J49" s="10"/>
    </row>
    <row r="50" spans="1:10" ht="12.75">
      <c r="A50" s="6"/>
      <c r="B50" s="40"/>
      <c r="C50" s="6"/>
      <c r="D50" s="25"/>
      <c r="E50" s="47"/>
      <c r="I50" s="10"/>
      <c r="J50" s="10"/>
    </row>
    <row r="51" spans="1:10" ht="12.75">
      <c r="A51" s="6"/>
      <c r="B51" s="40" t="s">
        <v>90</v>
      </c>
      <c r="C51" s="46"/>
      <c r="D51" s="25"/>
      <c r="E51" s="47"/>
      <c r="I51" s="10"/>
      <c r="J51" s="10"/>
    </row>
    <row r="52" spans="1:10" ht="12.75">
      <c r="A52" s="6"/>
      <c r="B52" s="40"/>
      <c r="C52" s="46"/>
      <c r="D52" s="25"/>
      <c r="E52" s="47"/>
      <c r="I52" s="10"/>
      <c r="J52" s="10"/>
    </row>
    <row r="53" spans="1:10" ht="12.75">
      <c r="A53" s="6"/>
      <c r="B53" s="40" t="s">
        <v>91</v>
      </c>
      <c r="C53" s="6"/>
      <c r="D53" s="25"/>
      <c r="E53" s="47"/>
      <c r="I53" s="10"/>
      <c r="J53" s="10"/>
    </row>
    <row r="54" spans="1:10" ht="12.75">
      <c r="A54" s="6"/>
      <c r="B54" s="40"/>
      <c r="C54" s="46"/>
      <c r="D54" s="25"/>
      <c r="E54" s="47"/>
      <c r="I54" s="10"/>
      <c r="J54" s="10"/>
    </row>
    <row r="55" spans="1:10" ht="12.75">
      <c r="A55" s="6"/>
      <c r="B55" s="40" t="s">
        <v>92</v>
      </c>
      <c r="C55" s="52"/>
      <c r="D55" s="25"/>
      <c r="E55" s="47"/>
      <c r="I55" s="10"/>
      <c r="J55" s="10"/>
    </row>
    <row r="56" spans="1:10" ht="12.75">
      <c r="A56" s="6"/>
      <c r="B56" s="40"/>
      <c r="C56" s="52"/>
      <c r="D56" s="25"/>
      <c r="E56" s="47"/>
      <c r="I56" s="10"/>
      <c r="J56" s="10"/>
    </row>
    <row r="57" spans="1:10" ht="12.75">
      <c r="A57" s="6"/>
      <c r="B57" s="53" t="s">
        <v>93</v>
      </c>
      <c r="C57" s="52"/>
      <c r="D57" s="24"/>
      <c r="E57" s="47"/>
      <c r="I57" s="10"/>
      <c r="J57" s="10"/>
    </row>
    <row r="58" spans="1:10" ht="12.75">
      <c r="A58" s="6"/>
      <c r="B58" s="40"/>
      <c r="C58" s="52"/>
      <c r="D58" s="25"/>
      <c r="E58" s="6"/>
      <c r="I58" s="10"/>
      <c r="J58" s="10"/>
    </row>
    <row r="59" spans="1:10" ht="12.75">
      <c r="A59" s="6"/>
      <c r="B59" s="40" t="s">
        <v>94</v>
      </c>
      <c r="C59" s="52"/>
      <c r="D59" s="25"/>
      <c r="E59" s="6"/>
      <c r="I59" s="10"/>
      <c r="J59" s="10"/>
    </row>
    <row r="60" spans="1:10" ht="12.75">
      <c r="A60" s="6"/>
      <c r="B60" s="46" t="s">
        <v>95</v>
      </c>
      <c r="C60" s="52"/>
      <c r="D60" s="25"/>
      <c r="E60" s="6"/>
      <c r="I60" s="10"/>
      <c r="J60" s="10"/>
    </row>
    <row r="61" spans="1:10" ht="12.75">
      <c r="A61" s="6"/>
      <c r="B61" s="46" t="s">
        <v>96</v>
      </c>
      <c r="C61" s="52"/>
      <c r="D61" s="25"/>
      <c r="E61" s="6"/>
      <c r="I61" s="10"/>
      <c r="J61" s="10"/>
    </row>
    <row r="62" spans="1:10" ht="12.75">
      <c r="A62" s="6"/>
      <c r="B62" s="46" t="s">
        <v>97</v>
      </c>
      <c r="C62" s="52"/>
      <c r="D62" s="25"/>
      <c r="E62" s="6"/>
      <c r="I62" s="10"/>
      <c r="J62" s="10"/>
    </row>
    <row r="63" spans="1:10" ht="12.75">
      <c r="A63" s="6"/>
      <c r="B63" s="46" t="s">
        <v>98</v>
      </c>
      <c r="C63" s="52"/>
      <c r="D63" s="25"/>
      <c r="E63" s="6"/>
      <c r="I63" s="10"/>
      <c r="J63" s="10"/>
    </row>
    <row r="64" spans="1:10" ht="12.75">
      <c r="A64" s="6"/>
      <c r="B64" s="6"/>
      <c r="C64" s="52"/>
      <c r="D64" s="10"/>
      <c r="E64" s="6"/>
      <c r="I64" s="10"/>
      <c r="J64" s="10"/>
    </row>
    <row r="65" spans="1:10" ht="12.75">
      <c r="A65" s="6"/>
      <c r="B65" s="6" t="s">
        <v>99</v>
      </c>
      <c r="C65" s="6"/>
      <c r="D65" s="9"/>
      <c r="E65" s="6"/>
      <c r="I65" s="10"/>
      <c r="J65" s="10"/>
    </row>
    <row r="66" spans="1:10" ht="12.75">
      <c r="A66" s="6"/>
      <c r="B66" s="46" t="s">
        <v>100</v>
      </c>
      <c r="C66" s="52"/>
      <c r="D66" s="9"/>
      <c r="E66" s="6"/>
      <c r="I66" s="10"/>
      <c r="J66" s="10"/>
    </row>
    <row r="67" spans="1:10" ht="12.75">
      <c r="A67" s="6"/>
      <c r="B67" s="46"/>
      <c r="C67" s="6"/>
      <c r="D67" s="10"/>
      <c r="E67" s="6"/>
      <c r="I67" s="10"/>
      <c r="J67" s="10"/>
    </row>
    <row r="68" spans="1:10" ht="12.75">
      <c r="A68" s="6"/>
      <c r="B68" s="46"/>
      <c r="C68" s="6"/>
      <c r="D68" s="10"/>
      <c r="E68" s="6"/>
      <c r="I68" s="10"/>
      <c r="J68" s="10"/>
    </row>
    <row r="69" spans="1:10" ht="12.75">
      <c r="A69" s="6"/>
      <c r="B69" s="7" t="s">
        <v>101</v>
      </c>
      <c r="C69" s="6"/>
      <c r="D69" s="10"/>
      <c r="E69" s="6"/>
      <c r="I69" s="10"/>
      <c r="J69" s="10"/>
    </row>
    <row r="70" spans="2:4" ht="12.75">
      <c r="B70" s="46" t="s">
        <v>102</v>
      </c>
      <c r="C70" s="26" t="s">
        <v>103</v>
      </c>
      <c r="D70" s="2" t="s">
        <v>28</v>
      </c>
    </row>
    <row r="71" spans="2:4" ht="12.75">
      <c r="B71" s="46" t="s">
        <v>104</v>
      </c>
      <c r="C71" s="26" t="s">
        <v>22</v>
      </c>
      <c r="D71" s="2" t="s">
        <v>30</v>
      </c>
    </row>
    <row r="72" spans="2:4" ht="12.75">
      <c r="B72" s="46" t="s">
        <v>105</v>
      </c>
      <c r="C72" s="26" t="s">
        <v>22</v>
      </c>
      <c r="D72" s="2" t="s">
        <v>66</v>
      </c>
    </row>
    <row r="73" spans="2:4" ht="12.75">
      <c r="B73" s="46" t="s">
        <v>106</v>
      </c>
      <c r="C73" s="26" t="s">
        <v>16</v>
      </c>
      <c r="D73" s="2" t="s">
        <v>47</v>
      </c>
    </row>
    <row r="74" spans="2:4" ht="12.75">
      <c r="B74" s="46" t="s">
        <v>107</v>
      </c>
      <c r="C74" s="26" t="s">
        <v>22</v>
      </c>
      <c r="D74" s="2" t="s">
        <v>86</v>
      </c>
    </row>
    <row r="75" spans="2:4" ht="12.75">
      <c r="B75" s="46" t="s">
        <v>108</v>
      </c>
      <c r="C75" s="26" t="s">
        <v>22</v>
      </c>
      <c r="D75" s="2" t="s">
        <v>109</v>
      </c>
    </row>
    <row r="76" spans="2:4" ht="12.75">
      <c r="B76" s="46" t="s">
        <v>110</v>
      </c>
      <c r="C76" s="26" t="s">
        <v>22</v>
      </c>
      <c r="D76" s="2" t="s">
        <v>13</v>
      </c>
    </row>
    <row r="77" spans="2:4" ht="12.75">
      <c r="B77" s="46" t="s">
        <v>111</v>
      </c>
      <c r="C77" s="26" t="s">
        <v>22</v>
      </c>
      <c r="D77" s="2" t="s">
        <v>20</v>
      </c>
    </row>
    <row r="78" spans="2:4" ht="12.75">
      <c r="B78" s="46" t="s">
        <v>112</v>
      </c>
      <c r="C78" s="26" t="s">
        <v>22</v>
      </c>
      <c r="D78" s="2" t="s">
        <v>23</v>
      </c>
    </row>
    <row r="79" spans="2:4" ht="12.75">
      <c r="B79" s="46" t="s">
        <v>113</v>
      </c>
      <c r="C79" s="26" t="s">
        <v>22</v>
      </c>
      <c r="D79" s="2" t="s">
        <v>114</v>
      </c>
    </row>
    <row r="80" spans="2:4" ht="12.75">
      <c r="B80" s="46" t="s">
        <v>115</v>
      </c>
      <c r="C80" s="26" t="s">
        <v>85</v>
      </c>
      <c r="D80" s="2" t="s">
        <v>116</v>
      </c>
    </row>
    <row r="81" spans="2:4" ht="12.75">
      <c r="B81" s="46" t="s">
        <v>117</v>
      </c>
      <c r="C81" s="26" t="s">
        <v>72</v>
      </c>
      <c r="D81" s="2" t="s">
        <v>118</v>
      </c>
    </row>
    <row r="82" spans="2:4" ht="12.75">
      <c r="B82" s="46" t="s">
        <v>119</v>
      </c>
      <c r="C82" s="26" t="s">
        <v>22</v>
      </c>
      <c r="D82" s="2" t="s">
        <v>83</v>
      </c>
    </row>
    <row r="83" spans="2:4" ht="12.75">
      <c r="B83" s="51" t="s">
        <v>120</v>
      </c>
      <c r="C83" s="26" t="s">
        <v>72</v>
      </c>
      <c r="D83" s="2" t="s">
        <v>80</v>
      </c>
    </row>
    <row r="84" spans="2:4" ht="12.75">
      <c r="B84" s="51" t="s">
        <v>121</v>
      </c>
      <c r="C84" s="26" t="s">
        <v>122</v>
      </c>
      <c r="D84" s="2" t="s">
        <v>54</v>
      </c>
    </row>
    <row r="85" spans="2:4" ht="12.75">
      <c r="B85" s="46" t="s">
        <v>123</v>
      </c>
      <c r="C85" s="26" t="s">
        <v>124</v>
      </c>
      <c r="D85" s="2" t="s">
        <v>125</v>
      </c>
    </row>
    <row r="86" spans="2:4" ht="12.75">
      <c r="B86" s="46" t="s">
        <v>126</v>
      </c>
      <c r="C86" s="26" t="s">
        <v>16</v>
      </c>
      <c r="D86" s="2" t="s">
        <v>127</v>
      </c>
    </row>
    <row r="87" spans="2:4" ht="12.75">
      <c r="B87" s="46" t="s">
        <v>128</v>
      </c>
      <c r="C87" s="26" t="s">
        <v>72</v>
      </c>
      <c r="D87" s="2" t="s">
        <v>129</v>
      </c>
    </row>
    <row r="88" spans="2:4" ht="12.75">
      <c r="B88" s="51" t="s">
        <v>130</v>
      </c>
      <c r="C88" s="26" t="s">
        <v>16</v>
      </c>
      <c r="D88" s="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