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<sst xmlns="http://schemas.openxmlformats.org/spreadsheetml/2006/main" count="164" uniqueCount="105">
  <si>
    <t>Weekend 24-26 January 2014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</si>
  <si>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</si>
  <si>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</si>
  <si>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</si>
  <si>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</si>
  <si>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</si>
  <si>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</si>
  <si>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</si>
  <si>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</si>
  <si>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</si>
  <si>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</si>
  <si>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Wolf of Wall Street</t>
  </si>
  <si>
    <t>USA</t>
  </si>
  <si>
    <t>Universal</t>
  </si>
  <si>
    <t>12 Years a Slave</t>
  </si>
  <si>
    <t>UK/USA/Lux</t>
  </si>
  <si>
    <t>eOne Films</t>
  </si>
  <si>
    <t>Jack Ryan: Shadow Recruit</t>
  </si>
  <si>
    <t>UK/USA</t>
  </si>
  <si>
    <t>Paramount</t>
  </si>
  <si>
    <t xml:space="preserve"> - </t>
  </si>
  <si>
    <t>Frozen</t>
  </si>
  <si>
    <t>Disney</t>
  </si>
  <si>
    <t>American Hustle</t>
  </si>
  <si>
    <t>Entertainment</t>
  </si>
  <si>
    <t>Inside Llewyn Davis</t>
  </si>
  <si>
    <t>StudioCanal</t>
  </si>
  <si>
    <t>August: Osage County</t>
  </si>
  <si>
    <t>Last Vegas</t>
  </si>
  <si>
    <t>The Hobbit: The Desolation of Smaug</t>
  </si>
  <si>
    <t>USA/NZ</t>
  </si>
  <si>
    <t>Warner Bros</t>
  </si>
  <si>
    <t>Devil's Due</t>
  </si>
  <si>
    <t>20th Century Fox</t>
  </si>
  <si>
    <t>The Railway Man</t>
  </si>
  <si>
    <t>UK/Aus</t>
  </si>
  <si>
    <t>Lionsgate</t>
  </si>
  <si>
    <t>Delivery Man</t>
  </si>
  <si>
    <t>Gravity</t>
  </si>
  <si>
    <t>UK/USA/Mex</t>
  </si>
  <si>
    <t>Grudge Match</t>
  </si>
  <si>
    <t>Jai Ho</t>
  </si>
  <si>
    <t>Ind</t>
  </si>
  <si>
    <t>Eros</t>
  </si>
  <si>
    <t>Total</t>
  </si>
  <si>
    <t>Other UK films</t>
  </si>
  <si>
    <t>Walking with Dinosaurs</t>
  </si>
  <si>
    <t>UK/India/USA</t>
  </si>
  <si>
    <t>Mandela: Long Walk to Freedom</t>
  </si>
  <si>
    <t>UK/SA</t>
  </si>
  <si>
    <t>Moshi Monsters: The Movie</t>
  </si>
  <si>
    <t>UK</t>
  </si>
  <si>
    <t>Justin and the Knights of Valour</t>
  </si>
  <si>
    <t>UK/Spa/Neth</t>
  </si>
  <si>
    <t>The Harry Hill Movie</t>
  </si>
  <si>
    <t>Saving Mr. Banks</t>
  </si>
  <si>
    <t>UK/USA/Aus</t>
  </si>
  <si>
    <t>Philomena</t>
  </si>
  <si>
    <t>Enough Said</t>
  </si>
  <si>
    <t>Thor: The Dark World</t>
  </si>
  <si>
    <t>One Chance</t>
  </si>
  <si>
    <t>Sunshine on Leith</t>
  </si>
  <si>
    <t>The Counsellor</t>
  </si>
  <si>
    <t>The Epic of Everest (Re: 2013)</t>
  </si>
  <si>
    <t>BFI</t>
  </si>
  <si>
    <t>Le Week-end</t>
  </si>
  <si>
    <t>Curzon Film</t>
  </si>
  <si>
    <t>Kiss the Water</t>
  </si>
  <si>
    <t>Independent Cinema Office</t>
  </si>
  <si>
    <t>The Selfish Giant</t>
  </si>
  <si>
    <t>Other Openers</t>
  </si>
  <si>
    <t>The General (Re: 2014)</t>
  </si>
  <si>
    <t>Park Circus</t>
  </si>
  <si>
    <t>Dark Days (Re: 2014)</t>
  </si>
  <si>
    <t>Dogwoof</t>
  </si>
  <si>
    <t>Teenage</t>
  </si>
  <si>
    <t>USA/Ger</t>
  </si>
  <si>
    <t>Soda</t>
  </si>
  <si>
    <t>Fonzy</t>
  </si>
  <si>
    <t>Fra</t>
  </si>
  <si>
    <t>Comments on this week's top 15 results</t>
  </si>
  <si>
    <t>Against last weekend: -18%</t>
  </si>
  <si>
    <t>Against last year: -12%</t>
  </si>
  <si>
    <t>Rolling 52 week ranking: 22nd</t>
  </si>
  <si>
    <t>UK* films in top 15: 4</t>
  </si>
  <si>
    <t>UK* share of top 15 gross: 31.7%</t>
  </si>
  <si>
    <t>The weekend gross for:</t>
  </si>
  <si>
    <r>
      <t xml:space="preserve">  </t>
    </r>
    <r>
      <rPr>
        <i/>
        <sz val="10"/>
        <rFont val="Arial"/>
        <family val="2"/>
      </rPr>
      <t>Inside Llewyn Davis</t>
    </r>
    <r>
      <rPr>
        <sz val="10"/>
        <rFont val="Arial"/>
        <family val="2"/>
      </rPr>
      <t xml:space="preserve"> includes £44,519 from 6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</si>
  <si>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</si>
  <si>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>The Wolf of Wall Street</t>
    </r>
    <r>
      <rPr>
        <sz val="10"/>
        <rFont val="Arial"/>
        <family val="2"/>
      </rPr>
      <t xml:space="preserve"> has decreased by 22%</t>
    </r>
  </si>
  <si>
    <r>
      <t xml:space="preserve">  </t>
    </r>
    <r>
      <rPr>
        <i/>
        <sz val="10"/>
        <rFont val="Arial"/>
        <family val="2"/>
      </rPr>
      <t>Devil's Due</t>
    </r>
    <r>
      <rPr>
        <sz val="10"/>
        <rFont val="Arial"/>
        <family val="2"/>
      </rPr>
      <t xml:space="preserve"> has decreased by 57%</t>
    </r>
  </si>
  <si>
    <t>Openers next week - 31 January 2014</t>
  </si>
  <si>
    <t>I, Frankenstein</t>
  </si>
  <si>
    <t>USA/Aus</t>
  </si>
  <si>
    <t>That Awkward Moment</t>
  </si>
  <si>
    <t>Out of the Furnace</t>
  </si>
  <si>
    <t>Journal de France</t>
  </si>
  <si>
    <t>The Armstrong Lie</t>
  </si>
  <si>
    <t>Sony Pictures</t>
  </si>
  <si>
    <t>Lone Survivor</t>
  </si>
  <si>
    <t>Eyyvah Eyvah 3</t>
  </si>
  <si>
    <t>Tur</t>
  </si>
  <si>
    <t>Turkish Films International</t>
  </si>
  <si>
    <t>Inga Enna Solluthu</t>
  </si>
  <si>
    <t>Ayngaran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</si>
</sst>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#,##0"/>
    <numFmt numFmtId="173" formatCode="_-* #,##0_-;\-* #,##0_-;_-* \-??_-;_-@_-"/>
    <numFmt numFmtId="174" formatCode="_-* #,##0_-;\-* #,##0_-;_-* \-??_-;_-@_-"/>
    <numFmt numFmtId="175" formatCode="\£#,##0"/>
  </numFmts>
  <fonts count="8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73" fontId="4" fillId="0" borderId="0" xfId="28" applyNumberFormat="1" applyFont="1" applyFill="1" applyBorder="1" applyAlignment="1" applyProtection="1">
      <alignment wrapText="1"/>
      <protection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73" fontId="4" fillId="0" borderId="0" xfId="31" applyNumberFormat="1" applyFont="1" applyFill="1" applyBorder="1" applyAlignment="1" applyProtection="1">
      <alignment wrapText="1"/>
      <protection/>
    </xf>
    <xf numFmtId="169" fontId="4" fillId="0" borderId="0" xfId="342" applyFont="1" applyFill="1" applyBorder="1" applyAlignment="1" applyProtection="1">
      <alignment wrapText="1"/>
      <protection/>
    </xf>
    <xf numFmtId="173" fontId="4" fillId="0" borderId="0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171" fontId="0" fillId="0" borderId="0" xfId="28" applyNumberFormat="1" applyFont="1" applyFill="1" applyBorder="1" applyAlignment="1" applyProtection="1">
      <alignment vertical="top"/>
      <protection/>
    </xf>
    <xf numFmtId="173" fontId="0" fillId="0" borderId="0" xfId="31" applyNumberFormat="1" applyFont="1" applyFill="1" applyBorder="1" applyAlignment="1" applyProtection="1">
      <alignment/>
      <protection/>
    </xf>
    <xf numFmtId="170" fontId="0" fillId="0" borderId="0" xfId="342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2" fontId="0" fillId="2" borderId="0" xfId="0" applyNumberFormat="1" applyFont="1" applyFill="1" applyAlignment="1">
      <alignment horizontal="right" vertical="top" shrinkToFit="1"/>
    </xf>
    <xf numFmtId="172" fontId="3" fillId="2" borderId="0" xfId="15" applyNumberFormat="1" applyFont="1" applyFill="1" applyBorder="1" applyAlignment="1" applyProtection="1">
      <alignment horizontal="right" vertical="top" shrinkToFit="1"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2" fontId="0" fillId="0" borderId="0" xfId="0" applyNumberFormat="1" applyFont="1" applyFill="1" applyAlignment="1">
      <alignment horizontal="right" vertical="top" shrinkToFit="1"/>
    </xf>
    <xf numFmtId="172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 vertical="top"/>
    </xf>
    <xf numFmtId="171" fontId="0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/>
    </xf>
    <xf numFmtId="172" fontId="5" fillId="0" borderId="0" xfId="0" applyNumberFormat="1" applyFont="1" applyFill="1" applyAlignment="1">
      <alignment horizontal="right"/>
    </xf>
    <xf numFmtId="171" fontId="5" fillId="0" borderId="0" xfId="28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30" applyNumberFormat="1" applyFont="1" applyFill="1" applyBorder="1" applyAlignment="1" applyProtection="1">
      <alignment/>
      <protection/>
    </xf>
    <xf numFmtId="171" fontId="0" fillId="0" borderId="0" xfId="341" applyNumberFormat="1" applyFont="1" applyFill="1" applyBorder="1" applyAlignment="1" applyProtection="1">
      <alignment/>
      <protection/>
    </xf>
    <xf numFmtId="171" fontId="0" fillId="0" borderId="0" xfId="30" applyNumberFormat="1" applyFont="1" applyFill="1" applyBorder="1" applyAlignment="1" applyProtection="1">
      <alignment/>
      <protection/>
    </xf>
    <xf numFmtId="173" fontId="0" fillId="0" borderId="0" xfId="30" applyNumberFormat="1" applyFont="1" applyFill="1" applyBorder="1" applyAlignment="1" applyProtection="1">
      <alignment/>
      <protection/>
    </xf>
    <xf numFmtId="164" fontId="6" fillId="0" borderId="0" xfId="0" applyFont="1" applyAlignment="1">
      <alignment wrapText="1"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left" vertical="center" indent="1"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5" fillId="0" borderId="0" xfId="29" applyNumberFormat="1" applyFont="1" applyFill="1" applyBorder="1" applyAlignment="1" applyProtection="1">
      <alignment/>
      <protection/>
    </xf>
    <xf numFmtId="171" fontId="5" fillId="0" borderId="0" xfId="340" applyNumberFormat="1" applyFont="1" applyFill="1" applyBorder="1" applyAlignment="1" applyProtection="1">
      <alignment/>
      <protection/>
    </xf>
    <xf numFmtId="171" fontId="5" fillId="0" borderId="0" xfId="29" applyNumberFormat="1" applyFont="1" applyFill="1" applyBorder="1" applyAlignment="1" applyProtection="1">
      <alignment/>
      <protection/>
    </xf>
    <xf numFmtId="173" fontId="0" fillId="0" borderId="0" xfId="29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 horizontal="left" vertical="center" indent="1"/>
    </xf>
    <xf numFmtId="170" fontId="7" fillId="0" borderId="0" xfId="0" applyNumberFormat="1" applyFont="1" applyFill="1" applyAlignment="1">
      <alignment/>
    </xf>
    <xf numFmtId="172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32" width="10.140625" style="1" customWidth="1"/>
    <col min="33" max="16384" width="9.140625" style="1" customWidth="1"/>
  </cols>
  <sheetData>
    <row r="1" spans="2:13" ht="12.75">
      <c r="B1" s="6" t="s">
        <v>0</v>
      </c>
      <c r="C1" s="7"/>
      <c r="L1" s="8"/>
      <c r="M1" s="8"/>
    </row>
    <row r="2" spans="1:16" ht="38.25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L2" s="14"/>
      <c r="M2" s="15"/>
      <c r="N2" s="14"/>
      <c r="O2" s="14"/>
      <c r="P2" s="16"/>
    </row>
    <row r="3" spans="1:16" ht="12.75" customHeight="1">
      <c r="A3" s="17">
        <v>1</v>
      </c>
      <c r="B3" s="18" t="s">
        <v>11</v>
      </c>
      <c r="C3" s="19" t="s">
        <v>12</v>
      </c>
      <c r="D3" s="5">
        <v>3608968</v>
      </c>
      <c r="E3" s="18" t="s">
        <v>13</v>
      </c>
      <c r="F3" s="4">
        <v>-22.57324284327132</v>
      </c>
      <c r="G3" s="4">
        <v>2</v>
      </c>
      <c r="H3" s="4">
        <v>506</v>
      </c>
      <c r="I3" s="20">
        <f>D3/H3</f>
        <v>7132.347826086957</v>
      </c>
      <c r="J3" s="5">
        <v>10903399</v>
      </c>
      <c r="L3" s="21"/>
      <c r="M3" s="22"/>
      <c r="N3" s="21"/>
      <c r="O3" s="21"/>
      <c r="P3" s="23"/>
    </row>
    <row r="4" spans="1:16" ht="12.75" customHeight="1">
      <c r="A4" s="17">
        <v>2</v>
      </c>
      <c r="B4" s="18" t="s">
        <v>14</v>
      </c>
      <c r="C4" s="19" t="s">
        <v>15</v>
      </c>
      <c r="D4" s="5">
        <v>2235837</v>
      </c>
      <c r="E4" s="18" t="s">
        <v>16</v>
      </c>
      <c r="F4" s="4">
        <v>-26.814325274466288</v>
      </c>
      <c r="G4" s="4">
        <v>3</v>
      </c>
      <c r="H4" s="4">
        <v>481</v>
      </c>
      <c r="I4" s="20">
        <f aca="true" t="shared" si="0" ref="I4:I17">D4/H4</f>
        <v>4648.309771309771</v>
      </c>
      <c r="J4" s="5">
        <v>11039927</v>
      </c>
      <c r="L4" s="21"/>
      <c r="M4" s="22"/>
      <c r="N4" s="21"/>
      <c r="O4" s="21"/>
      <c r="P4" s="23"/>
    </row>
    <row r="5" spans="1:16" ht="12.75" customHeight="1">
      <c r="A5" s="17">
        <v>3</v>
      </c>
      <c r="B5" s="18" t="s">
        <v>17</v>
      </c>
      <c r="C5" s="19" t="s">
        <v>18</v>
      </c>
      <c r="D5" s="5">
        <v>1278187</v>
      </c>
      <c r="E5" s="18" t="s">
        <v>19</v>
      </c>
      <c r="F5" s="4" t="s">
        <v>20</v>
      </c>
      <c r="G5" s="4">
        <v>1</v>
      </c>
      <c r="H5" s="4">
        <v>441</v>
      </c>
      <c r="I5" s="20">
        <f t="shared" si="0"/>
        <v>2898.3832199546487</v>
      </c>
      <c r="J5" s="5">
        <v>1278187</v>
      </c>
      <c r="L5" s="21"/>
      <c r="M5" s="22"/>
      <c r="N5" s="21"/>
      <c r="O5" s="21"/>
      <c r="P5" s="23"/>
    </row>
    <row r="6" spans="1:16" ht="12.75" customHeight="1">
      <c r="A6" s="17">
        <v>4</v>
      </c>
      <c r="B6" s="18" t="s">
        <v>21</v>
      </c>
      <c r="C6" s="19" t="s">
        <v>12</v>
      </c>
      <c r="D6" s="5">
        <v>1103905</v>
      </c>
      <c r="E6" s="18" t="s">
        <v>22</v>
      </c>
      <c r="F6" s="4">
        <v>-4.3108051413097375</v>
      </c>
      <c r="G6" s="4">
        <v>8</v>
      </c>
      <c r="H6" s="4">
        <v>523</v>
      </c>
      <c r="I6" s="20">
        <f t="shared" si="0"/>
        <v>2110.717017208413</v>
      </c>
      <c r="J6" s="5">
        <v>35581127</v>
      </c>
      <c r="L6" s="21"/>
      <c r="M6" s="22"/>
      <c r="N6" s="21"/>
      <c r="O6" s="21"/>
      <c r="P6" s="23"/>
    </row>
    <row r="7" spans="1:16" ht="12.75" customHeight="1">
      <c r="A7" s="17">
        <v>5</v>
      </c>
      <c r="B7" s="18" t="s">
        <v>23</v>
      </c>
      <c r="C7" s="19" t="s">
        <v>12</v>
      </c>
      <c r="D7" s="5">
        <v>997259</v>
      </c>
      <c r="E7" s="18" t="s">
        <v>24</v>
      </c>
      <c r="F7" s="4">
        <v>-35.54631478191293</v>
      </c>
      <c r="G7" s="4">
        <v>6</v>
      </c>
      <c r="H7" s="4">
        <v>426</v>
      </c>
      <c r="I7" s="20">
        <f t="shared" si="0"/>
        <v>2340.9835680751175</v>
      </c>
      <c r="J7" s="5">
        <v>11213740</v>
      </c>
      <c r="L7" s="21"/>
      <c r="M7" s="22"/>
      <c r="N7" s="21"/>
      <c r="O7" s="21"/>
      <c r="P7" s="23"/>
    </row>
    <row r="8" spans="1:16" ht="12.75" customHeight="1">
      <c r="A8" s="17">
        <v>6</v>
      </c>
      <c r="B8" s="18" t="s">
        <v>25</v>
      </c>
      <c r="C8" s="19" t="s">
        <v>12</v>
      </c>
      <c r="D8" s="5">
        <v>718401</v>
      </c>
      <c r="E8" s="18" t="s">
        <v>26</v>
      </c>
      <c r="F8" s="4" t="s">
        <v>20</v>
      </c>
      <c r="G8" s="4">
        <v>1</v>
      </c>
      <c r="H8" s="4">
        <v>206</v>
      </c>
      <c r="I8" s="20">
        <f t="shared" si="0"/>
        <v>3487.383495145631</v>
      </c>
      <c r="J8" s="5">
        <v>757966</v>
      </c>
      <c r="L8" s="21"/>
      <c r="M8" s="22"/>
      <c r="N8" s="21"/>
      <c r="O8" s="21"/>
      <c r="P8" s="23"/>
    </row>
    <row r="9" spans="1:16" ht="12.75" customHeight="1">
      <c r="A9" s="17">
        <v>7</v>
      </c>
      <c r="B9" s="18" t="s">
        <v>27</v>
      </c>
      <c r="C9" s="19" t="s">
        <v>12</v>
      </c>
      <c r="D9" s="5">
        <v>537310</v>
      </c>
      <c r="E9" s="18" t="s">
        <v>24</v>
      </c>
      <c r="F9" s="4" t="s">
        <v>20</v>
      </c>
      <c r="G9" s="4">
        <v>1</v>
      </c>
      <c r="H9" s="4">
        <v>302</v>
      </c>
      <c r="I9" s="20">
        <f t="shared" si="0"/>
        <v>1779.1721854304635</v>
      </c>
      <c r="J9" s="5">
        <v>537310</v>
      </c>
      <c r="L9" s="21"/>
      <c r="M9" s="22"/>
      <c r="N9" s="21"/>
      <c r="O9" s="21"/>
      <c r="P9" s="23"/>
    </row>
    <row r="10" spans="1:16" ht="12.75" customHeight="1">
      <c r="A10" s="17">
        <v>8</v>
      </c>
      <c r="B10" s="18" t="s">
        <v>28</v>
      </c>
      <c r="C10" s="19" t="s">
        <v>12</v>
      </c>
      <c r="D10" s="5">
        <v>471757</v>
      </c>
      <c r="E10" s="18" t="s">
        <v>13</v>
      </c>
      <c r="F10" s="4">
        <v>-43.1986938602522</v>
      </c>
      <c r="G10" s="4">
        <v>4</v>
      </c>
      <c r="H10" s="4">
        <v>354</v>
      </c>
      <c r="I10" s="20">
        <f t="shared" si="0"/>
        <v>1332.6468926553673</v>
      </c>
      <c r="J10" s="5">
        <v>6280154</v>
      </c>
      <c r="L10" s="21"/>
      <c r="M10" s="22"/>
      <c r="N10" s="21"/>
      <c r="O10" s="21"/>
      <c r="P10" s="23"/>
    </row>
    <row r="11" spans="1:16" ht="12.75" customHeight="1">
      <c r="A11" s="17">
        <v>9</v>
      </c>
      <c r="B11" s="18" t="s">
        <v>29</v>
      </c>
      <c r="C11" s="19" t="s">
        <v>30</v>
      </c>
      <c r="D11" s="5">
        <v>426313</v>
      </c>
      <c r="E11" s="18" t="s">
        <v>31</v>
      </c>
      <c r="F11" s="4">
        <v>-49.672521302642735</v>
      </c>
      <c r="G11" s="4">
        <v>7</v>
      </c>
      <c r="H11" s="4">
        <v>354</v>
      </c>
      <c r="I11" s="20">
        <f t="shared" si="0"/>
        <v>1204.274011299435</v>
      </c>
      <c r="J11" s="5">
        <v>42388688</v>
      </c>
      <c r="L11" s="21"/>
      <c r="M11" s="22"/>
      <c r="N11" s="21"/>
      <c r="O11" s="21"/>
      <c r="P11" s="23"/>
    </row>
    <row r="12" spans="1:16" ht="12.75" customHeight="1">
      <c r="A12" s="17">
        <v>10</v>
      </c>
      <c r="B12" s="18" t="s">
        <v>32</v>
      </c>
      <c r="C12" s="19" t="s">
        <v>12</v>
      </c>
      <c r="D12" s="5">
        <v>375585</v>
      </c>
      <c r="E12" s="18" t="s">
        <v>33</v>
      </c>
      <c r="F12" s="4">
        <v>-62.53990766257043</v>
      </c>
      <c r="G12" s="4">
        <v>2</v>
      </c>
      <c r="H12" s="4">
        <v>303</v>
      </c>
      <c r="I12" s="20">
        <f t="shared" si="0"/>
        <v>1239.5544554455446</v>
      </c>
      <c r="J12" s="5">
        <v>1777150</v>
      </c>
      <c r="L12" s="21"/>
      <c r="M12" s="22"/>
      <c r="N12" s="21"/>
      <c r="O12" s="21"/>
      <c r="P12" s="23"/>
    </row>
    <row r="13" spans="1:16" ht="12.75" customHeight="1">
      <c r="A13" s="17">
        <v>11</v>
      </c>
      <c r="B13" s="18" t="s">
        <v>34</v>
      </c>
      <c r="C13" s="19" t="s">
        <v>35</v>
      </c>
      <c r="D13" s="5">
        <v>373986</v>
      </c>
      <c r="E13" s="18" t="s">
        <v>36</v>
      </c>
      <c r="F13" s="4">
        <v>-51.83770501936866</v>
      </c>
      <c r="G13" s="4">
        <v>3</v>
      </c>
      <c r="H13" s="4">
        <v>378</v>
      </c>
      <c r="I13" s="20">
        <f t="shared" si="0"/>
        <v>989.3809523809524</v>
      </c>
      <c r="J13" s="5">
        <v>4129390</v>
      </c>
      <c r="L13" s="21"/>
      <c r="M13" s="22"/>
      <c r="N13" s="21"/>
      <c r="O13" s="21"/>
      <c r="P13" s="23"/>
    </row>
    <row r="14" spans="1:16" ht="12.75" customHeight="1">
      <c r="A14" s="17">
        <v>12</v>
      </c>
      <c r="B14" s="18" t="s">
        <v>37</v>
      </c>
      <c r="C14" s="19" t="s">
        <v>12</v>
      </c>
      <c r="D14" s="5">
        <v>341648</v>
      </c>
      <c r="E14" s="18" t="s">
        <v>16</v>
      </c>
      <c r="F14" s="4">
        <v>-49.09172186170569</v>
      </c>
      <c r="G14" s="4">
        <v>3</v>
      </c>
      <c r="H14" s="4">
        <v>307</v>
      </c>
      <c r="I14" s="20">
        <f t="shared" si="0"/>
        <v>1112.85993485342</v>
      </c>
      <c r="J14" s="5">
        <v>2829452</v>
      </c>
      <c r="L14" s="21"/>
      <c r="M14" s="22"/>
      <c r="N14" s="21"/>
      <c r="O14" s="21"/>
      <c r="P14" s="23"/>
    </row>
    <row r="15" spans="1:16" ht="12.75" customHeight="1">
      <c r="A15" s="17">
        <v>13</v>
      </c>
      <c r="B15" s="18" t="s">
        <v>38</v>
      </c>
      <c r="C15" s="19" t="s">
        <v>39</v>
      </c>
      <c r="D15" s="5">
        <v>332079</v>
      </c>
      <c r="E15" s="18" t="s">
        <v>31</v>
      </c>
      <c r="F15" s="4">
        <v>-33.20856496938784</v>
      </c>
      <c r="G15" s="4">
        <v>12</v>
      </c>
      <c r="H15" s="4">
        <v>199</v>
      </c>
      <c r="I15" s="20">
        <f t="shared" si="0"/>
        <v>1668.7386934673366</v>
      </c>
      <c r="J15" s="5">
        <v>29619312</v>
      </c>
      <c r="L15" s="21"/>
      <c r="M15" s="22"/>
      <c r="N15" s="21"/>
      <c r="O15" s="21"/>
      <c r="P15" s="23"/>
    </row>
    <row r="16" spans="1:16" ht="12.75" customHeight="1">
      <c r="A16" s="17">
        <v>14</v>
      </c>
      <c r="B16" s="18" t="s">
        <v>40</v>
      </c>
      <c r="C16" s="19" t="s">
        <v>12</v>
      </c>
      <c r="D16" s="5">
        <v>265643</v>
      </c>
      <c r="E16" s="18" t="s">
        <v>31</v>
      </c>
      <c r="F16" s="4" t="s">
        <v>20</v>
      </c>
      <c r="G16" s="4">
        <v>1</v>
      </c>
      <c r="H16" s="4">
        <v>321</v>
      </c>
      <c r="I16" s="20">
        <f t="shared" si="0"/>
        <v>827.5482866043614</v>
      </c>
      <c r="J16" s="5">
        <v>265643</v>
      </c>
      <c r="L16" s="21"/>
      <c r="M16" s="22"/>
      <c r="N16" s="21"/>
      <c r="O16" s="21"/>
      <c r="P16" s="23"/>
    </row>
    <row r="17" spans="1:16" ht="12.75" customHeight="1">
      <c r="A17" s="17">
        <v>15</v>
      </c>
      <c r="B17" s="18" t="s">
        <v>41</v>
      </c>
      <c r="C17" s="19" t="s">
        <v>42</v>
      </c>
      <c r="D17" s="5">
        <v>246242</v>
      </c>
      <c r="E17" s="18" t="s">
        <v>43</v>
      </c>
      <c r="F17" s="4" t="s">
        <v>20</v>
      </c>
      <c r="G17" s="4">
        <v>1</v>
      </c>
      <c r="H17" s="4">
        <v>86</v>
      </c>
      <c r="I17" s="20">
        <f t="shared" si="0"/>
        <v>2863.279069767442</v>
      </c>
      <c r="J17" s="5">
        <v>246242</v>
      </c>
      <c r="L17" s="21"/>
      <c r="M17" s="22"/>
      <c r="N17" s="21"/>
      <c r="O17" s="21"/>
      <c r="P17" s="23"/>
    </row>
    <row r="18" spans="1:12" ht="12.75" customHeight="1">
      <c r="A18" s="24"/>
      <c r="B18" s="24" t="s">
        <v>44</v>
      </c>
      <c r="C18" s="25"/>
      <c r="D18" s="26">
        <f>SUM(D3:D17)</f>
        <v>13313120</v>
      </c>
      <c r="E18" s="24"/>
      <c r="F18" s="27"/>
      <c r="G18" s="27"/>
      <c r="H18" s="28">
        <f>SUM(H3:H17)</f>
        <v>5187</v>
      </c>
      <c r="I18" s="26">
        <f>D18/H18</f>
        <v>2566.6319645267013</v>
      </c>
      <c r="J18" s="26">
        <f>SUM(J3:J17)</f>
        <v>158847687</v>
      </c>
      <c r="L18"/>
    </row>
    <row r="19" spans="1:12" s="34" customFormat="1" ht="12.75" customHeight="1">
      <c r="A19" s="29"/>
      <c r="B19" s="29"/>
      <c r="C19" s="30"/>
      <c r="D19" s="31"/>
      <c r="E19" s="29"/>
      <c r="F19" s="32"/>
      <c r="G19" s="32"/>
      <c r="H19" s="33"/>
      <c r="I19" s="31"/>
      <c r="J19" s="31"/>
      <c r="L19" s="35"/>
    </row>
    <row r="20" spans="3:12" s="34" customFormat="1" ht="12.75">
      <c r="C20" s="36"/>
      <c r="D20" s="37"/>
      <c r="F20" s="38"/>
      <c r="G20" s="38"/>
      <c r="H20" s="38"/>
      <c r="I20" s="31"/>
      <c r="J20" s="39"/>
      <c r="L20" s="40"/>
    </row>
    <row r="21" spans="1:10" s="34" customFormat="1" ht="12.75">
      <c r="A21" s="41"/>
      <c r="B21" s="42" t="s">
        <v>45</v>
      </c>
      <c r="C21" s="36"/>
      <c r="D21" s="37"/>
      <c r="F21" s="38"/>
      <c r="G21" s="38"/>
      <c r="H21" s="38"/>
      <c r="I21" s="31"/>
      <c r="J21" s="39"/>
    </row>
    <row r="22" spans="1:10" s="34" customFormat="1" ht="12.75">
      <c r="A22" s="41">
        <v>16</v>
      </c>
      <c r="B22" s="43" t="s">
        <v>46</v>
      </c>
      <c r="C22" s="44" t="s">
        <v>47</v>
      </c>
      <c r="D22" s="37">
        <v>216929</v>
      </c>
      <c r="E22" s="43" t="s">
        <v>33</v>
      </c>
      <c r="F22" s="38">
        <v>-19.007385061119038</v>
      </c>
      <c r="G22" s="38">
        <v>6</v>
      </c>
      <c r="H22" s="38">
        <v>382</v>
      </c>
      <c r="I22" s="20">
        <f aca="true" t="shared" si="1" ref="I22:I37">D22/H22</f>
        <v>567.8769633507853</v>
      </c>
      <c r="J22" s="37">
        <v>5551276</v>
      </c>
    </row>
    <row r="23" spans="1:10" s="34" customFormat="1" ht="12.75">
      <c r="A23" s="41">
        <v>18</v>
      </c>
      <c r="B23" s="43" t="s">
        <v>48</v>
      </c>
      <c r="C23" s="44" t="s">
        <v>49</v>
      </c>
      <c r="D23" s="37">
        <v>82834</v>
      </c>
      <c r="E23" s="43" t="s">
        <v>33</v>
      </c>
      <c r="F23" s="38">
        <v>-72.79823458132057</v>
      </c>
      <c r="G23" s="38">
        <v>4</v>
      </c>
      <c r="H23" s="38">
        <v>168</v>
      </c>
      <c r="I23" s="20">
        <f t="shared" si="1"/>
        <v>493.0595238095238</v>
      </c>
      <c r="J23" s="37">
        <v>4132579</v>
      </c>
    </row>
    <row r="24" spans="1:12" s="34" customFormat="1" ht="12.75">
      <c r="A24" s="41">
        <v>20</v>
      </c>
      <c r="B24" s="43" t="s">
        <v>50</v>
      </c>
      <c r="C24" s="36" t="s">
        <v>51</v>
      </c>
      <c r="D24" s="37">
        <v>65304</v>
      </c>
      <c r="E24" s="43" t="s">
        <v>13</v>
      </c>
      <c r="F24" s="38">
        <v>-22.41692704311359</v>
      </c>
      <c r="G24" s="38">
        <v>6</v>
      </c>
      <c r="H24" s="38">
        <v>242</v>
      </c>
      <c r="I24" s="20">
        <f t="shared" si="1"/>
        <v>269.8512396694215</v>
      </c>
      <c r="J24" s="37">
        <v>1664519</v>
      </c>
      <c r="L24" s="40"/>
    </row>
    <row r="25" spans="1:12" s="34" customFormat="1" ht="12.75">
      <c r="A25" s="41">
        <v>21</v>
      </c>
      <c r="B25" s="43" t="s">
        <v>52</v>
      </c>
      <c r="C25" s="45" t="s">
        <v>53</v>
      </c>
      <c r="D25" s="37">
        <v>53705.4733992524</v>
      </c>
      <c r="E25" s="43" t="s">
        <v>16</v>
      </c>
      <c r="F25" s="38">
        <v>11677.516096327281</v>
      </c>
      <c r="G25" s="38">
        <v>20</v>
      </c>
      <c r="H25" s="38">
        <v>112</v>
      </c>
      <c r="I25" s="20">
        <f t="shared" si="1"/>
        <v>479.51315535046785</v>
      </c>
      <c r="J25" s="37">
        <v>3157283.1085065356</v>
      </c>
      <c r="L25" s="40"/>
    </row>
    <row r="26" spans="1:12" s="34" customFormat="1" ht="12.75">
      <c r="A26" s="41">
        <v>25</v>
      </c>
      <c r="B26" s="43" t="s">
        <v>54</v>
      </c>
      <c r="C26" s="36" t="s">
        <v>51</v>
      </c>
      <c r="D26" s="37">
        <v>37134.6885047631</v>
      </c>
      <c r="E26" s="43" t="s">
        <v>24</v>
      </c>
      <c r="F26" s="38">
        <v>-40.038384176494894</v>
      </c>
      <c r="G26" s="38">
        <v>6</v>
      </c>
      <c r="H26" s="38">
        <v>139</v>
      </c>
      <c r="I26" s="20">
        <f t="shared" si="1"/>
        <v>267.15603240836765</v>
      </c>
      <c r="J26" s="37">
        <v>2488212.104050212</v>
      </c>
      <c r="L26" s="40"/>
    </row>
    <row r="27" spans="1:12" s="34" customFormat="1" ht="12.75">
      <c r="A27" s="41">
        <v>31</v>
      </c>
      <c r="B27" s="43" t="s">
        <v>55</v>
      </c>
      <c r="C27" s="44" t="s">
        <v>56</v>
      </c>
      <c r="D27" s="37">
        <v>12486.7868503557</v>
      </c>
      <c r="E27" s="43" t="s">
        <v>22</v>
      </c>
      <c r="F27" s="38">
        <v>-48.534924635339266</v>
      </c>
      <c r="G27" s="38">
        <v>9</v>
      </c>
      <c r="H27" s="38">
        <v>19</v>
      </c>
      <c r="I27" s="20">
        <f t="shared" si="1"/>
        <v>657.1993079134579</v>
      </c>
      <c r="J27" s="37">
        <v>4244725.508269196</v>
      </c>
      <c r="L27" s="40"/>
    </row>
    <row r="28" spans="1:12" s="34" customFormat="1" ht="12.75">
      <c r="A28" s="41">
        <v>35</v>
      </c>
      <c r="B28" s="46" t="s">
        <v>57</v>
      </c>
      <c r="C28" s="36" t="s">
        <v>51</v>
      </c>
      <c r="D28" s="37">
        <v>10833</v>
      </c>
      <c r="E28" s="43" t="s">
        <v>33</v>
      </c>
      <c r="F28" s="38">
        <v>-29.4221121897192</v>
      </c>
      <c r="G28" s="38">
        <v>13</v>
      </c>
      <c r="H28" s="38">
        <v>16</v>
      </c>
      <c r="I28" s="20">
        <f t="shared" si="1"/>
        <v>677.0625</v>
      </c>
      <c r="J28" s="37">
        <v>10874606</v>
      </c>
      <c r="L28" s="40"/>
    </row>
    <row r="29" spans="1:12" s="34" customFormat="1" ht="12.75">
      <c r="A29" s="41">
        <v>63</v>
      </c>
      <c r="B29" s="43" t="s">
        <v>58</v>
      </c>
      <c r="C29" s="47" t="s">
        <v>56</v>
      </c>
      <c r="D29" s="37">
        <v>1088</v>
      </c>
      <c r="E29" s="48" t="s">
        <v>33</v>
      </c>
      <c r="F29" s="38">
        <v>180.41237113402062</v>
      </c>
      <c r="G29" s="38">
        <v>15</v>
      </c>
      <c r="H29" s="38">
        <v>2</v>
      </c>
      <c r="I29" s="20">
        <f t="shared" si="1"/>
        <v>544</v>
      </c>
      <c r="J29" s="37">
        <v>552447</v>
      </c>
      <c r="L29" s="40"/>
    </row>
    <row r="30" spans="1:12" s="34" customFormat="1" ht="12.75">
      <c r="A30" s="41">
        <v>64</v>
      </c>
      <c r="B30" s="46" t="s">
        <v>59</v>
      </c>
      <c r="C30" s="45" t="s">
        <v>18</v>
      </c>
      <c r="D30" s="37">
        <v>1001</v>
      </c>
      <c r="E30" s="43" t="s">
        <v>22</v>
      </c>
      <c r="F30" s="38">
        <v>60.416666666666664</v>
      </c>
      <c r="G30" s="38">
        <v>13</v>
      </c>
      <c r="H30" s="38">
        <v>9</v>
      </c>
      <c r="I30" s="20">
        <f t="shared" si="1"/>
        <v>111.22222222222223</v>
      </c>
      <c r="J30" s="37">
        <v>19850237</v>
      </c>
      <c r="L30" s="35"/>
    </row>
    <row r="31" spans="1:12" s="34" customFormat="1" ht="12.75">
      <c r="A31" s="41">
        <v>66</v>
      </c>
      <c r="B31" s="34" t="s">
        <v>60</v>
      </c>
      <c r="C31" s="45" t="s">
        <v>18</v>
      </c>
      <c r="D31" s="37">
        <v>909.75</v>
      </c>
      <c r="E31" s="34" t="s">
        <v>24</v>
      </c>
      <c r="F31" s="38">
        <v>-53.70229007633588</v>
      </c>
      <c r="G31" s="38">
        <v>14</v>
      </c>
      <c r="H31" s="38">
        <v>2</v>
      </c>
      <c r="I31" s="20">
        <f t="shared" si="1"/>
        <v>454.875</v>
      </c>
      <c r="J31" s="37">
        <v>2460777.0623736726</v>
      </c>
      <c r="L31" s="35"/>
    </row>
    <row r="32" spans="1:12" s="34" customFormat="1" ht="12.75">
      <c r="A32" s="41">
        <v>68</v>
      </c>
      <c r="B32" s="46" t="s">
        <v>61</v>
      </c>
      <c r="C32" s="36" t="s">
        <v>51</v>
      </c>
      <c r="D32" s="37">
        <v>754</v>
      </c>
      <c r="E32" s="34" t="s">
        <v>24</v>
      </c>
      <c r="F32" s="38">
        <v>-82.75388838060384</v>
      </c>
      <c r="G32" s="38">
        <v>17</v>
      </c>
      <c r="H32" s="38">
        <v>1</v>
      </c>
      <c r="I32" s="20">
        <f t="shared" si="1"/>
        <v>754</v>
      </c>
      <c r="J32" s="37">
        <v>4613583.966661471</v>
      </c>
      <c r="L32" s="40"/>
    </row>
    <row r="33" spans="1:12" s="34" customFormat="1" ht="12.75" customHeight="1">
      <c r="A33" s="41">
        <v>71</v>
      </c>
      <c r="B33" s="46" t="s">
        <v>62</v>
      </c>
      <c r="C33" s="36" t="s">
        <v>18</v>
      </c>
      <c r="D33" s="37">
        <v>577</v>
      </c>
      <c r="E33" s="48" t="s">
        <v>33</v>
      </c>
      <c r="F33" s="38">
        <v>-30.145278450363193</v>
      </c>
      <c r="G33" s="38">
        <v>11</v>
      </c>
      <c r="H33" s="38">
        <v>1</v>
      </c>
      <c r="I33" s="20">
        <f t="shared" si="1"/>
        <v>577</v>
      </c>
      <c r="J33" s="37">
        <v>1873115</v>
      </c>
      <c r="L33" s="40"/>
    </row>
    <row r="34" spans="1:12" s="34" customFormat="1" ht="12.75">
      <c r="A34" s="41">
        <v>73</v>
      </c>
      <c r="B34" s="43" t="s">
        <v>63</v>
      </c>
      <c r="C34" s="45" t="s">
        <v>51</v>
      </c>
      <c r="D34" s="37">
        <v>515</v>
      </c>
      <c r="E34" s="43" t="s">
        <v>64</v>
      </c>
      <c r="F34" s="38">
        <v>12.938596491228068</v>
      </c>
      <c r="G34" s="38">
        <v>15</v>
      </c>
      <c r="H34" s="38">
        <v>1</v>
      </c>
      <c r="I34" s="20">
        <f t="shared" si="1"/>
        <v>515</v>
      </c>
      <c r="J34" s="37">
        <v>74563</v>
      </c>
      <c r="L34" s="40"/>
    </row>
    <row r="35" spans="1:12" s="34" customFormat="1" ht="12.75">
      <c r="A35" s="41">
        <v>74</v>
      </c>
      <c r="B35" s="43" t="s">
        <v>65</v>
      </c>
      <c r="C35" s="45" t="s">
        <v>51</v>
      </c>
      <c r="D35" s="37">
        <v>504</v>
      </c>
      <c r="E35" s="46" t="s">
        <v>66</v>
      </c>
      <c r="F35" s="38">
        <v>-84.29417263945153</v>
      </c>
      <c r="G35" s="38">
        <v>16</v>
      </c>
      <c r="H35" s="38">
        <v>1</v>
      </c>
      <c r="I35" s="20">
        <f t="shared" si="1"/>
        <v>504</v>
      </c>
      <c r="J35" s="37">
        <v>1447458</v>
      </c>
      <c r="L35" s="40"/>
    </row>
    <row r="36" spans="1:12" s="34" customFormat="1" ht="12.75">
      <c r="A36" s="41">
        <v>84</v>
      </c>
      <c r="B36" s="43" t="s">
        <v>67</v>
      </c>
      <c r="C36" s="36" t="s">
        <v>18</v>
      </c>
      <c r="D36" s="37">
        <v>303</v>
      </c>
      <c r="E36" s="39" t="s">
        <v>68</v>
      </c>
      <c r="F36" s="38">
        <v>-92.02631578947368</v>
      </c>
      <c r="G36" s="38">
        <v>3</v>
      </c>
      <c r="H36" s="38">
        <v>1</v>
      </c>
      <c r="I36" s="20">
        <f t="shared" si="1"/>
        <v>303</v>
      </c>
      <c r="J36" s="37">
        <v>15615</v>
      </c>
      <c r="L36" s="40"/>
    </row>
    <row r="37" spans="1:10" s="34" customFormat="1" ht="12.75">
      <c r="A37" s="41">
        <v>85</v>
      </c>
      <c r="B37" s="43" t="s">
        <v>69</v>
      </c>
      <c r="C37" s="36" t="s">
        <v>51</v>
      </c>
      <c r="D37" s="37">
        <v>248</v>
      </c>
      <c r="E37" s="46" t="s">
        <v>66</v>
      </c>
      <c r="F37" s="38">
        <v>27.17948717948718</v>
      </c>
      <c r="G37" s="38">
        <v>14</v>
      </c>
      <c r="H37" s="38">
        <v>1</v>
      </c>
      <c r="I37" s="20">
        <f t="shared" si="1"/>
        <v>248</v>
      </c>
      <c r="J37" s="37">
        <v>310122</v>
      </c>
    </row>
    <row r="38" spans="1:10" s="34" customFormat="1" ht="12.75">
      <c r="A38" s="41"/>
      <c r="B38" s="43"/>
      <c r="C38" s="45"/>
      <c r="D38" s="37"/>
      <c r="E38" s="43"/>
      <c r="F38" s="38"/>
      <c r="G38" s="38"/>
      <c r="H38" s="38"/>
      <c r="I38" s="20"/>
      <c r="J38" s="37"/>
    </row>
    <row r="39" spans="1:10" s="34" customFormat="1" ht="12.75">
      <c r="A39" s="41"/>
      <c r="B39" s="6" t="s">
        <v>70</v>
      </c>
      <c r="C39" s="44"/>
      <c r="D39" s="37"/>
      <c r="E39" s="48"/>
      <c r="F39" s="38"/>
      <c r="G39" s="38"/>
      <c r="H39" s="38"/>
      <c r="I39" s="20"/>
      <c r="J39" s="37"/>
    </row>
    <row r="40" spans="1:10" s="34" customFormat="1" ht="12.75">
      <c r="A40" s="41">
        <v>34</v>
      </c>
      <c r="B40" s="34" t="s">
        <v>71</v>
      </c>
      <c r="C40" s="36" t="s">
        <v>12</v>
      </c>
      <c r="D40" s="37">
        <v>11427.7443024237</v>
      </c>
      <c r="E40" s="49" t="s">
        <v>72</v>
      </c>
      <c r="F40" s="38" t="s">
        <v>20</v>
      </c>
      <c r="G40" s="38">
        <v>1</v>
      </c>
      <c r="H40" s="38">
        <v>5</v>
      </c>
      <c r="I40" s="20">
        <f>D40/H40</f>
        <v>2285.54886048474</v>
      </c>
      <c r="J40" s="37">
        <v>11427.7443024237</v>
      </c>
    </row>
    <row r="41" spans="1:10" s="34" customFormat="1" ht="12.75">
      <c r="A41" s="41">
        <v>48</v>
      </c>
      <c r="B41" s="34" t="s">
        <v>73</v>
      </c>
      <c r="C41" s="36" t="s">
        <v>12</v>
      </c>
      <c r="D41" s="37">
        <v>3150.2</v>
      </c>
      <c r="E41" s="49" t="s">
        <v>74</v>
      </c>
      <c r="F41" s="38" t="s">
        <v>20</v>
      </c>
      <c r="G41" s="38">
        <v>1</v>
      </c>
      <c r="H41" s="38">
        <v>4</v>
      </c>
      <c r="I41" s="20">
        <f>D41/H41</f>
        <v>787.55</v>
      </c>
      <c r="J41" s="37">
        <v>3150.2</v>
      </c>
    </row>
    <row r="42" spans="1:10" s="34" customFormat="1" ht="12.75">
      <c r="A42" s="41">
        <v>58</v>
      </c>
      <c r="B42" s="34" t="s">
        <v>75</v>
      </c>
      <c r="C42" s="36" t="s">
        <v>76</v>
      </c>
      <c r="D42" s="37">
        <v>1610.54708790546</v>
      </c>
      <c r="E42" s="49" t="s">
        <v>77</v>
      </c>
      <c r="F42" s="38" t="s">
        <v>20</v>
      </c>
      <c r="G42" s="38">
        <v>1</v>
      </c>
      <c r="H42" s="38">
        <v>3</v>
      </c>
      <c r="I42" s="20">
        <f>D42/H42</f>
        <v>536.84902930182</v>
      </c>
      <c r="J42" s="37">
        <v>1610.54708790546</v>
      </c>
    </row>
    <row r="43" spans="1:10" s="34" customFormat="1" ht="12.75">
      <c r="A43" s="41">
        <v>70</v>
      </c>
      <c r="B43" s="34" t="s">
        <v>78</v>
      </c>
      <c r="C43" s="36" t="s">
        <v>79</v>
      </c>
      <c r="D43" s="37">
        <v>662</v>
      </c>
      <c r="E43" s="49" t="s">
        <v>26</v>
      </c>
      <c r="F43" s="38" t="s">
        <v>20</v>
      </c>
      <c r="G43" s="38">
        <v>1</v>
      </c>
      <c r="H43" s="38">
        <v>1</v>
      </c>
      <c r="I43" s="20">
        <f>D43/H43</f>
        <v>662</v>
      </c>
      <c r="J43" s="37">
        <v>662</v>
      </c>
    </row>
    <row r="44" spans="1:11" s="34" customFormat="1" ht="12.75">
      <c r="A44" s="38"/>
      <c r="B44" s="50"/>
      <c r="C44" s="51"/>
      <c r="D44" s="39"/>
      <c r="E44" s="52"/>
      <c r="F44" s="53"/>
      <c r="G44" s="53"/>
      <c r="H44" s="53"/>
      <c r="I44" s="54"/>
      <c r="J44" s="55"/>
      <c r="K44" s="41"/>
    </row>
    <row r="45" spans="1:11" s="34" customFormat="1" ht="12.75">
      <c r="A45" s="38"/>
      <c r="B45" s="50"/>
      <c r="C45" s="51"/>
      <c r="D45" s="56"/>
      <c r="E45"/>
      <c r="F45" s="57"/>
      <c r="G45" s="57"/>
      <c r="H45" s="58"/>
      <c r="I45" s="59"/>
      <c r="J45" s="60"/>
      <c r="K45" s="61"/>
    </row>
    <row r="46" spans="1:11" ht="12.75">
      <c r="A46" s="34"/>
      <c r="B46" s="6" t="s">
        <v>80</v>
      </c>
      <c r="C46" s="62"/>
      <c r="D46" s="56"/>
      <c r="E46"/>
      <c r="F46" s="57"/>
      <c r="G46" s="57"/>
      <c r="H46" s="58"/>
      <c r="I46" s="59"/>
      <c r="J46" s="60"/>
      <c r="K46" s="61"/>
    </row>
    <row r="47" spans="1:11" ht="12.75">
      <c r="A47" s="38"/>
      <c r="B47" s="34" t="s">
        <v>81</v>
      </c>
      <c r="C47" s="63"/>
      <c r="D47" s="56"/>
      <c r="E47"/>
      <c r="F47" s="57"/>
      <c r="G47" s="57"/>
      <c r="H47" s="58"/>
      <c r="I47" s="59"/>
      <c r="J47" s="60"/>
      <c r="K47" s="61"/>
    </row>
    <row r="48" spans="2:11" ht="12.75">
      <c r="B48" s="34"/>
      <c r="C48" s="63"/>
      <c r="D48" s="56"/>
      <c r="E48"/>
      <c r="F48" s="57"/>
      <c r="G48" s="57"/>
      <c r="H48" s="58"/>
      <c r="I48" s="59"/>
      <c r="J48" s="60"/>
      <c r="K48" s="61"/>
    </row>
    <row r="49" spans="2:11" ht="12.75">
      <c r="B49" s="34" t="s">
        <v>82</v>
      </c>
      <c r="C49" s="63"/>
      <c r="D49" s="56"/>
      <c r="E49"/>
      <c r="F49" s="57"/>
      <c r="G49" s="57"/>
      <c r="H49" s="58"/>
      <c r="I49" s="59"/>
      <c r="J49" s="60"/>
      <c r="K49" s="61"/>
    </row>
    <row r="50" spans="2:11" ht="12.75">
      <c r="B50" s="34"/>
      <c r="C50" s="63"/>
      <c r="D50" s="56"/>
      <c r="E50"/>
      <c r="F50" s="57"/>
      <c r="G50" s="57"/>
      <c r="H50" s="58"/>
      <c r="I50" s="59"/>
      <c r="J50" s="60"/>
      <c r="K50" s="61"/>
    </row>
    <row r="51" spans="2:11" ht="12.75">
      <c r="B51" s="34" t="s">
        <v>83</v>
      </c>
      <c r="C51" s="64"/>
      <c r="D51" s="56"/>
      <c r="E51"/>
      <c r="F51" s="57"/>
      <c r="G51" s="57"/>
      <c r="H51" s="58"/>
      <c r="I51" s="59"/>
      <c r="J51" s="60"/>
      <c r="K51" s="61"/>
    </row>
    <row r="52" spans="1:11" ht="12.75">
      <c r="A52" s="18"/>
      <c r="B52" s="34"/>
      <c r="C52" s="64"/>
      <c r="D52" s="56"/>
      <c r="E52"/>
      <c r="F52" s="57"/>
      <c r="G52" s="57"/>
      <c r="H52" s="58"/>
      <c r="I52" s="59"/>
      <c r="J52" s="60"/>
      <c r="K52" s="61"/>
    </row>
    <row r="53" spans="1:11" ht="12.75">
      <c r="A53" s="18"/>
      <c r="B53" s="34" t="s">
        <v>84</v>
      </c>
      <c r="C53" s="65"/>
      <c r="D53" s="66"/>
      <c r="E53" s="65"/>
      <c r="F53" s="67"/>
      <c r="G53" s="67"/>
      <c r="H53" s="68"/>
      <c r="I53" s="69"/>
      <c r="J53" s="70"/>
      <c r="K53" s="71"/>
    </row>
    <row r="54" spans="2:11" ht="12.75">
      <c r="B54" s="34"/>
      <c r="C54" s="64"/>
      <c r="D54" s="52"/>
      <c r="E54" s="65"/>
      <c r="F54" s="67"/>
      <c r="G54" s="67"/>
      <c r="H54" s="68"/>
      <c r="I54" s="69"/>
      <c r="J54" s="70"/>
      <c r="K54" s="71"/>
    </row>
    <row r="55" spans="2:11" ht="12.75">
      <c r="B55" s="34" t="s">
        <v>85</v>
      </c>
      <c r="C55" s="50"/>
      <c r="D55" s="52"/>
      <c r="E55" s="50"/>
      <c r="F55" s="67"/>
      <c r="G55" s="67"/>
      <c r="H55" s="68"/>
      <c r="I55" s="69"/>
      <c r="J55" s="70"/>
      <c r="K55" s="71"/>
    </row>
    <row r="56" spans="2:11" ht="12.75">
      <c r="B56" s="34"/>
      <c r="C56" s="50"/>
      <c r="D56" s="52"/>
      <c r="E56" s="50"/>
      <c r="F56" s="67"/>
      <c r="G56" s="67"/>
      <c r="H56" s="68"/>
      <c r="I56" s="69"/>
      <c r="J56" s="70"/>
      <c r="K56" s="71"/>
    </row>
    <row r="57" spans="2:11" ht="12.75">
      <c r="B57" s="34" t="s">
        <v>86</v>
      </c>
      <c r="C57" s="50"/>
      <c r="D57" s="52"/>
      <c r="E57" s="50"/>
      <c r="F57" s="67"/>
      <c r="G57" s="67"/>
      <c r="H57" s="68"/>
      <c r="I57" s="69"/>
      <c r="J57" s="70"/>
      <c r="K57" s="71"/>
    </row>
    <row r="58" spans="2:11" ht="12.75">
      <c r="B58" s="72" t="s">
        <v>87</v>
      </c>
      <c r="C58" s="50"/>
      <c r="D58" s="52"/>
      <c r="E58" s="50"/>
      <c r="F58" s="67"/>
      <c r="G58" s="67"/>
      <c r="H58" s="68"/>
      <c r="I58" s="69"/>
      <c r="J58" s="70"/>
      <c r="K58" s="71"/>
    </row>
    <row r="59" spans="2:11" ht="12.75">
      <c r="B59" s="73"/>
      <c r="C59" s="50"/>
      <c r="D59" s="52"/>
      <c r="E59" s="50"/>
      <c r="F59" s="67"/>
      <c r="G59" s="67"/>
      <c r="H59" s="68"/>
      <c r="I59" s="69"/>
      <c r="J59" s="70"/>
      <c r="K59" s="71"/>
    </row>
    <row r="60" spans="2:11" ht="12.75">
      <c r="B60" s="1" t="s">
        <v>88</v>
      </c>
      <c r="C60" s="50"/>
      <c r="D60" s="52"/>
      <c r="E60" s="50"/>
      <c r="F60" s="67"/>
      <c r="G60" s="67"/>
      <c r="H60" s="68"/>
      <c r="I60" s="69"/>
      <c r="J60" s="70"/>
      <c r="K60" s="71"/>
    </row>
    <row r="61" spans="2:11" ht="12.75">
      <c r="B61" s="72" t="s">
        <v>89</v>
      </c>
      <c r="C61" s="50"/>
      <c r="D61" s="52"/>
      <c r="E61" s="50"/>
      <c r="F61" s="67"/>
      <c r="G61" s="67"/>
      <c r="H61" s="68"/>
      <c r="I61" s="69"/>
      <c r="J61" s="70"/>
      <c r="K61" s="71"/>
    </row>
    <row r="62" spans="2:11" ht="12.75">
      <c r="B62" s="72" t="s">
        <v>90</v>
      </c>
      <c r="C62" s="50"/>
      <c r="D62" s="52"/>
      <c r="E62" s="50"/>
      <c r="F62" s="67"/>
      <c r="G62" s="67"/>
      <c r="H62" s="68"/>
      <c r="I62" s="69"/>
      <c r="J62" s="70"/>
      <c r="K62" s="71"/>
    </row>
    <row r="63" spans="2:11" ht="12.75">
      <c r="B63" s="72"/>
      <c r="C63" s="50"/>
      <c r="D63" s="52"/>
      <c r="E63" s="50"/>
      <c r="F63" s="67"/>
      <c r="G63" s="67"/>
      <c r="H63" s="68"/>
      <c r="I63" s="69"/>
      <c r="J63" s="70"/>
      <c r="K63" s="71"/>
    </row>
    <row r="64" spans="2:11" ht="12.75">
      <c r="B64" s="50"/>
      <c r="C64" s="63"/>
      <c r="D64" s="66"/>
      <c r="E64" s="50"/>
      <c r="F64" s="67"/>
      <c r="G64" s="74"/>
      <c r="H64" s="74"/>
      <c r="I64" s="52"/>
      <c r="J64" s="52"/>
      <c r="K64" s="18"/>
    </row>
    <row r="65" spans="2:11" ht="12.75">
      <c r="B65" s="6" t="s">
        <v>91</v>
      </c>
      <c r="C65" s="50"/>
      <c r="D65" s="75"/>
      <c r="E65" s="50"/>
      <c r="F65" s="67"/>
      <c r="G65" s="67"/>
      <c r="H65" s="74"/>
      <c r="I65" s="52"/>
      <c r="J65" s="52"/>
      <c r="K65" s="18"/>
    </row>
    <row r="66" spans="2:4" ht="12.75">
      <c r="B66" s="76" t="s">
        <v>92</v>
      </c>
      <c r="C66" s="7" t="s">
        <v>93</v>
      </c>
      <c r="D66" s="77" t="s">
        <v>24</v>
      </c>
    </row>
    <row r="67" spans="2:4" ht="12.75">
      <c r="B67" s="76" t="s">
        <v>94</v>
      </c>
      <c r="C67" s="7" t="s">
        <v>12</v>
      </c>
      <c r="D67" s="77" t="s">
        <v>16</v>
      </c>
    </row>
    <row r="68" spans="2:4" ht="12.75">
      <c r="B68" s="76" t="s">
        <v>95</v>
      </c>
      <c r="C68" s="7" t="s">
        <v>12</v>
      </c>
      <c r="D68" s="77" t="s">
        <v>36</v>
      </c>
    </row>
    <row r="69" spans="2:4" ht="12.75">
      <c r="B69" s="76" t="s">
        <v>96</v>
      </c>
      <c r="C69" s="7" t="s">
        <v>79</v>
      </c>
      <c r="D69" s="77" t="s">
        <v>77</v>
      </c>
    </row>
    <row r="70" spans="2:4" ht="12.75">
      <c r="B70" s="76" t="s">
        <v>97</v>
      </c>
      <c r="C70" s="7" t="s">
        <v>12</v>
      </c>
      <c r="D70" s="77" t="s">
        <v>98</v>
      </c>
    </row>
    <row r="71" spans="2:4" ht="12.75">
      <c r="B71" s="76" t="s">
        <v>99</v>
      </c>
      <c r="C71" s="7" t="s">
        <v>12</v>
      </c>
      <c r="D71" s="77" t="s">
        <v>13</v>
      </c>
    </row>
    <row r="72" spans="2:4" ht="12.75">
      <c r="B72" s="76" t="s">
        <v>100</v>
      </c>
      <c r="C72" s="7" t="s">
        <v>101</v>
      </c>
      <c r="D72" s="77" t="s">
        <v>102</v>
      </c>
    </row>
    <row r="73" spans="2:4" ht="12.75">
      <c r="B73" s="76" t="s">
        <v>103</v>
      </c>
      <c r="C73" s="7" t="s">
        <v>42</v>
      </c>
      <c r="D73" s="77" t="s">
        <v>104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</dc:creator>
  <cp:keywords/>
  <dc:description/>
  <cp:lastModifiedBy>MAINEN</cp:lastModifiedBy>
  <dcterms:created xsi:type="dcterms:W3CDTF">2014-01-03T11:49:52Z</dcterms:created>
  <dcterms:modified xsi:type="dcterms:W3CDTF">2014-01-28T11:22:14Z</dcterms:modified>
  <cp:category/>
  <cp:version/>
  <cp:contentType/>
  <cp:contentStatus/>
</cp:coreProperties>
</file>