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1035" windowWidth="18975" windowHeight="1039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<sst xmlns="http://schemas.openxmlformats.org/spreadsheetml/2006/main" count="148" uniqueCount="102">
  <si>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</si>
  <si>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</si>
  <si>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</si>
  <si>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</si>
  <si>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</si>
  <si>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</si>
  <si>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</si>
  <si>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</si>
  <si>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</si>
  <si>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</si>
  <si>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</si>
  <si>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</si>
  <si>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</si>
  <si>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</si>
  <si>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Other openers</t>
  </si>
  <si>
    <t>* Includes domestic productions and co-productions</t>
  </si>
  <si>
    <t>eOne Films</t>
  </si>
  <si>
    <t>Universal</t>
  </si>
  <si>
    <t>Quartet</t>
  </si>
  <si>
    <t>UK/USA</t>
  </si>
  <si>
    <t>Warner Bros</t>
  </si>
  <si>
    <t>StudioCanal</t>
  </si>
  <si>
    <t>Cloud Atlas</t>
  </si>
  <si>
    <t xml:space="preserve">UK </t>
  </si>
  <si>
    <t>Dogwoof</t>
  </si>
  <si>
    <t>Ind</t>
  </si>
  <si>
    <t>Les Miserables</t>
  </si>
  <si>
    <t>20th Century Fox</t>
  </si>
  <si>
    <t>Good Vibrations</t>
  </si>
  <si>
    <t>Disney</t>
  </si>
  <si>
    <t>The Works</t>
  </si>
  <si>
    <t>The Spirit of '45</t>
  </si>
  <si>
    <t>The Croods</t>
  </si>
  <si>
    <t>The weekend gross for:</t>
  </si>
  <si>
    <r>
      <t>Excluding previews the weekend gross for:</t>
    </r>
  </si>
  <si>
    <t>Eros</t>
  </si>
  <si>
    <t>The Place Beyond the Pines</t>
  </si>
  <si>
    <t xml:space="preserve"> -</t>
  </si>
  <si>
    <t>All Stars</t>
  </si>
  <si>
    <t>I'm So Excited</t>
  </si>
  <si>
    <t>Vertigo</t>
  </si>
  <si>
    <t>Iron Man 3</t>
  </si>
  <si>
    <t>Aus/USA</t>
  </si>
  <si>
    <t>Mud</t>
  </si>
  <si>
    <t>Paramount</t>
  </si>
  <si>
    <t>Village at the End of the World</t>
  </si>
  <si>
    <t>Den/UK/Greenland</t>
  </si>
  <si>
    <t>Wreck-It Ralph</t>
  </si>
  <si>
    <t>Lionsgate</t>
  </si>
  <si>
    <t>Fast &amp; Furious 6</t>
  </si>
  <si>
    <t>The Great Gatsby</t>
  </si>
  <si>
    <t>Star Trek: Into Darkness</t>
  </si>
  <si>
    <t>Epic</t>
  </si>
  <si>
    <t>B4U</t>
  </si>
  <si>
    <t>Benjamin Britten: Peace and Conflict</t>
  </si>
  <si>
    <t>The Hangover Part III</t>
  </si>
  <si>
    <t>Jatts in Golmaal</t>
  </si>
  <si>
    <t>Grave of the Fireflies (25th Anniversary)</t>
  </si>
  <si>
    <t>Ishkq in Paris</t>
  </si>
  <si>
    <t>The King of Marvin Gardens (Re: 2013)</t>
  </si>
  <si>
    <t>The Moth Diaries</t>
  </si>
  <si>
    <t>Something in the Air</t>
  </si>
  <si>
    <t>Pointzero</t>
  </si>
  <si>
    <t>Park Circus</t>
  </si>
  <si>
    <t>Capriol Film</t>
  </si>
  <si>
    <t>Fra</t>
  </si>
  <si>
    <t>UK* films in top 15: 2</t>
  </si>
  <si>
    <t>USA/China</t>
  </si>
  <si>
    <t>Spa</t>
  </si>
  <si>
    <t>Weekend 24 May - 26 May 2013 UK box office</t>
  </si>
  <si>
    <t>Openers next week - 31 May 2013</t>
  </si>
  <si>
    <t>Curzon</t>
  </si>
  <si>
    <t>Can/Ire</t>
  </si>
  <si>
    <t>UK* share of top 15 gross: 20.5%</t>
  </si>
  <si>
    <t>Against last weekend: -6%</t>
  </si>
  <si>
    <t>Against last year: +155%</t>
  </si>
  <si>
    <t>Rolling 52 week ranking: 13th</t>
  </si>
  <si>
    <r>
      <rPr>
        <i/>
        <sz val="10"/>
        <rFont val="Arial"/>
        <family val="2"/>
      </rPr>
      <t xml:space="preserve">The Great Gatsby </t>
    </r>
    <r>
      <rPr>
        <sz val="10"/>
        <rFont val="Arial"/>
        <family val="2"/>
      </rPr>
      <t>has decreased by 42%</t>
    </r>
  </si>
  <si>
    <r>
      <t xml:space="preserve">The Hangover Part III </t>
    </r>
    <r>
      <rPr>
        <sz val="10"/>
        <rFont val="Arial"/>
        <family val="2"/>
      </rPr>
      <t>includes £1,074,680 from 448 previews</t>
    </r>
  </si>
  <si>
    <r>
      <t xml:space="preserve">Epic </t>
    </r>
    <r>
      <rPr>
        <sz val="10"/>
        <rFont val="Arial"/>
        <family val="2"/>
      </rPr>
      <t>includes £1,426,805 from 506 previews</t>
    </r>
  </si>
  <si>
    <r>
      <t xml:space="preserve">Something in the Air </t>
    </r>
    <r>
      <rPr>
        <sz val="10"/>
        <rFont val="Arial"/>
        <family val="2"/>
      </rPr>
      <t>includes £1,703 from 3 previews</t>
    </r>
  </si>
  <si>
    <t>Oz: The Great and Powerful</t>
  </si>
  <si>
    <t>Jap</t>
  </si>
  <si>
    <t>My Neighbour Totoro (25th Anniversary)</t>
  </si>
  <si>
    <t>Blood</t>
  </si>
  <si>
    <t>Populaire</t>
  </si>
  <si>
    <t>The Big Wedding</t>
  </si>
  <si>
    <t>Metrodome</t>
  </si>
  <si>
    <t>Todos Tenemos Un Plan</t>
  </si>
  <si>
    <t>Byzantium</t>
  </si>
  <si>
    <t>The Purge</t>
  </si>
  <si>
    <t>The Comedian</t>
  </si>
  <si>
    <t>Trinity</t>
  </si>
  <si>
    <t xml:space="preserve">Diaz - Non Pulire Questo Sangue </t>
  </si>
  <si>
    <t>Ita</t>
  </si>
  <si>
    <t>Universal Home Entertainment</t>
  </si>
  <si>
    <t>Yeh Jawaani Hai Deewani</t>
  </si>
  <si>
    <t xml:space="preserve">                </t>
  </si>
  <si>
    <t xml:space="preserve">        </t>
  </si>
  <si>
    <t xml:space="preserve">                       </t>
  </si>
  <si>
    <t>Arg/Ger/Spa</t>
  </si>
  <si>
    <t>UK/Ire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</si>
</sst>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</numFmts>
  <fonts count="43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left" vertical="top" shrinkToFit="1"/>
    </xf>
    <xf numFmtId="1" fontId="2" fillId="33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left" vertical="top" shrinkToFit="1"/>
    </xf>
    <xf numFmtId="174" fontId="2" fillId="0" borderId="0" xfId="0" applyNumberFormat="1" applyFont="1" applyFill="1" applyAlignment="1">
      <alignment horizontal="center" vertical="center" shrinkToFit="1"/>
    </xf>
    <xf numFmtId="174" fontId="2" fillId="0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2" fillId="0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right"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Alignment="1">
      <alignment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2" fillId="33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left" indent="1"/>
    </xf>
    <xf numFmtId="1" fontId="0" fillId="0" borderId="0" xfId="0" applyNumberFormat="1" applyFont="1" applyAlignment="1">
      <alignment horizontal="left" indent="1"/>
    </xf>
    <xf numFmtId="175" fontId="0" fillId="0" borderId="0" xfId="0" applyNumberFormat="1" applyFont="1" applyAlignment="1">
      <alignment horizontal="left"/>
    </xf>
    <xf numFmtId="175" fontId="2" fillId="33" borderId="0" xfId="0" applyNumberFormat="1" applyFont="1" applyFill="1" applyAlignment="1">
      <alignment horizontal="right" vertical="top" shrinkToFit="1"/>
    </xf>
    <xf numFmtId="175" fontId="2" fillId="33" borderId="0" xfId="0" applyNumberFormat="1" applyFont="1" applyFill="1" applyAlignment="1">
      <alignment horizontal="center" wrapText="1"/>
    </xf>
    <xf numFmtId="0" fontId="0" fillId="0" borderId="0" xfId="104" applyAlignment="1">
      <alignment vertical="top"/>
      <protection/>
    </xf>
    <xf numFmtId="0" fontId="0" fillId="0" borderId="0" xfId="104" applyAlignment="1">
      <alignment horizontal="left" vertical="top" wrapText="1"/>
      <protection/>
    </xf>
    <xf numFmtId="175" fontId="0" fillId="0" borderId="0" xfId="0" applyNumberFormat="1" applyFont="1" applyFill="1" applyAlignment="1">
      <alignment horizontal="left"/>
    </xf>
    <xf numFmtId="0" fontId="0" fillId="0" borderId="0" xfId="91" applyFont="1">
      <alignment/>
      <protection/>
    </xf>
    <xf numFmtId="0" fontId="0" fillId="0" borderId="0" xfId="104" applyFont="1" applyAlignment="1">
      <alignment horizontal="left" vertical="top" wrapText="1"/>
      <protection/>
    </xf>
    <xf numFmtId="1" fontId="3" fillId="0" borderId="0" xfId="0" applyNumberFormat="1" applyFont="1" applyFill="1" applyAlignment="1">
      <alignment horizontal="left" indent="1" shrinkToFit="1"/>
    </xf>
    <xf numFmtId="175" fontId="0" fillId="0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Fill="1" applyAlignment="1">
      <alignment horizontal="left"/>
    </xf>
    <xf numFmtId="175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75" fontId="0" fillId="0" borderId="0" xfId="0" applyNumberFormat="1" applyFont="1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175" fontId="0" fillId="0" borderId="0" xfId="49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48" applyNumberFormat="1" applyFont="1" applyAlignment="1">
      <alignment/>
    </xf>
    <xf numFmtId="1" fontId="0" fillId="0" borderId="0" xfId="49" applyNumberFormat="1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114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horizontal="right"/>
    </xf>
    <xf numFmtId="175" fontId="0" fillId="0" borderId="0" xfId="49" applyNumberFormat="1" applyFont="1" applyAlignment="1">
      <alignment/>
    </xf>
    <xf numFmtId="175" fontId="0" fillId="0" borderId="0" xfId="0" applyNumberFormat="1" applyFont="1" applyAlignment="1">
      <alignment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urrency" xfId="52"/>
    <cellStyle name="Currency [0]" xfId="53"/>
    <cellStyle name="Currency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0" xfId="66"/>
    <cellStyle name="Normal 11" xfId="67"/>
    <cellStyle name="Normal 11 2" xfId="68"/>
    <cellStyle name="Normal 11_Sheet1" xfId="69"/>
    <cellStyle name="Normal 12" xfId="70"/>
    <cellStyle name="Normal 13" xfId="71"/>
    <cellStyle name="Normal 13 2" xfId="72"/>
    <cellStyle name="Normal 14" xfId="73"/>
    <cellStyle name="Normal 14 2" xfId="74"/>
    <cellStyle name="Normal 15" xfId="75"/>
    <cellStyle name="Normal 15 2" xfId="76"/>
    <cellStyle name="Normal 16" xfId="77"/>
    <cellStyle name="Normal 16 2" xfId="78"/>
    <cellStyle name="Normal 17" xfId="79"/>
    <cellStyle name="Normal 17 2" xfId="80"/>
    <cellStyle name="Normal 18" xfId="81"/>
    <cellStyle name="Normal 18 2" xfId="82"/>
    <cellStyle name="Normal 19" xfId="83"/>
    <cellStyle name="Normal 19 2" xfId="84"/>
    <cellStyle name="Normal 2" xfId="85"/>
    <cellStyle name="Normal 2 2" xfId="86"/>
    <cellStyle name="Normal 2 3" xfId="87"/>
    <cellStyle name="Normal 20" xfId="88"/>
    <cellStyle name="Normal 20 2" xfId="89"/>
    <cellStyle name="Normal 21" xfId="90"/>
    <cellStyle name="Normal 21 2" xfId="91"/>
    <cellStyle name="Normal 22" xfId="92"/>
    <cellStyle name="Normal 22 2" xfId="93"/>
    <cellStyle name="Normal 23" xfId="94"/>
    <cellStyle name="Normal 23 2" xfId="95"/>
    <cellStyle name="Normal 24" xfId="96"/>
    <cellStyle name="Normal 24 2" xfId="97"/>
    <cellStyle name="Normal 25" xfId="98"/>
    <cellStyle name="Normal 25 2" xfId="99"/>
    <cellStyle name="Normal 26" xfId="100"/>
    <cellStyle name="Normal 26 2" xfId="101"/>
    <cellStyle name="Normal 27" xfId="102"/>
    <cellStyle name="Normal 27 2" xfId="103"/>
    <cellStyle name="Normal 28" xfId="104"/>
    <cellStyle name="Normal 28 2" xfId="105"/>
    <cellStyle name="Normal 29" xfId="106"/>
    <cellStyle name="Normal 29 2" xfId="107"/>
    <cellStyle name="Normal 3" xfId="108"/>
    <cellStyle name="Normal 3 2" xfId="109"/>
    <cellStyle name="Normal 3 3" xfId="110"/>
    <cellStyle name="Normal 3_Sheet1" xfId="111"/>
    <cellStyle name="Normal 30" xfId="112"/>
    <cellStyle name="Normal 30 2" xfId="113"/>
    <cellStyle name="Normal 31" xfId="114"/>
    <cellStyle name="Normal 31 2" xfId="115"/>
    <cellStyle name="Normal 32" xfId="116"/>
    <cellStyle name="Normal 32 2" xfId="117"/>
    <cellStyle name="Normal 33" xfId="118"/>
    <cellStyle name="Normal 33 2" xfId="119"/>
    <cellStyle name="Normal 34" xfId="120"/>
    <cellStyle name="Normal 34 2" xfId="121"/>
    <cellStyle name="Normal 35" xfId="122"/>
    <cellStyle name="Normal 35 2" xfId="123"/>
    <cellStyle name="Normal 36" xfId="124"/>
    <cellStyle name="Normal 36 2" xfId="125"/>
    <cellStyle name="Normal 37" xfId="126"/>
    <cellStyle name="Normal 37 2" xfId="127"/>
    <cellStyle name="Normal 38" xfId="128"/>
    <cellStyle name="Normal 38 2" xfId="129"/>
    <cellStyle name="Normal 39" xfId="130"/>
    <cellStyle name="Normal 4" xfId="131"/>
    <cellStyle name="Normal 4 2" xfId="132"/>
    <cellStyle name="Normal 4 3" xfId="133"/>
    <cellStyle name="Normal 4_Sheet1" xfId="134"/>
    <cellStyle name="Normal 40" xfId="135"/>
    <cellStyle name="Normal 41" xfId="136"/>
    <cellStyle name="Normal 42" xfId="137"/>
    <cellStyle name="Normal 43" xfId="138"/>
    <cellStyle name="Normal 44" xfId="139"/>
    <cellStyle name="Normal 45" xfId="140"/>
    <cellStyle name="Normal 46" xfId="141"/>
    <cellStyle name="Normal 5" xfId="142"/>
    <cellStyle name="Normal 6" xfId="143"/>
    <cellStyle name="Normal 6 2" xfId="144"/>
    <cellStyle name="Normal 6 3" xfId="145"/>
    <cellStyle name="Normal 6_Sheet1" xfId="146"/>
    <cellStyle name="Normal 7" xfId="147"/>
    <cellStyle name="Normal 7 2" xfId="148"/>
    <cellStyle name="Normal 8" xfId="149"/>
    <cellStyle name="Normal 8 2" xfId="150"/>
    <cellStyle name="Normal 8_Sheet1" xfId="151"/>
    <cellStyle name="Normal 9" xfId="152"/>
    <cellStyle name="Normal 9 2" xfId="153"/>
    <cellStyle name="Normal 9_Sheet1" xfId="154"/>
    <cellStyle name="Note" xfId="155"/>
    <cellStyle name="Output" xfId="156"/>
    <cellStyle name="Percent" xfId="157"/>
    <cellStyle name="Percent 2" xfId="158"/>
    <cellStyle name="Percent 2 2" xfId="159"/>
    <cellStyle name="Percent 2 3" xfId="160"/>
    <cellStyle name="Percent 3" xfId="161"/>
    <cellStyle name="Percent 4" xfId="162"/>
    <cellStyle name="Percent 4 2" xfId="163"/>
    <cellStyle name="Percent 5" xfId="164"/>
    <cellStyle name="Percent 5 2" xfId="165"/>
    <cellStyle name="Percent 6" xfId="166"/>
    <cellStyle name="Percent 7" xfId="167"/>
    <cellStyle name="Percent 8" xfId="168"/>
    <cellStyle name="Percent 9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inen\AppData\Local\Microsoft\Windows\Temporary%20Internet%20Files\Content.Outlook\M5ZT51C0\UK%20%20Ireland%20Reporter%20-%2024th-26th%20May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6.421875" style="2" customWidth="1"/>
    <col min="4" max="4" width="24.57421875" style="54" customWidth="1"/>
    <col min="5" max="5" width="23.8515625" style="1" customWidth="1"/>
    <col min="6" max="8" width="12.00390625" style="16" customWidth="1"/>
    <col min="9" max="9" width="11.28125" style="21" customWidth="1"/>
    <col min="10" max="10" width="15.140625" style="21" customWidth="1"/>
    <col min="11" max="16384" width="9.140625" style="1" customWidth="1"/>
  </cols>
  <sheetData>
    <row r="1" spans="2:3" ht="12.75">
      <c r="B1" s="3" t="s">
        <v>69</v>
      </c>
      <c r="C1" s="4"/>
    </row>
    <row r="2" spans="1:10" ht="38.25">
      <c r="A2" s="5" t="s">
        <v>0</v>
      </c>
      <c r="B2" s="5" t="s">
        <v>1</v>
      </c>
      <c r="C2" s="6" t="s">
        <v>2</v>
      </c>
      <c r="D2" s="55" t="s">
        <v>3</v>
      </c>
      <c r="E2" s="5" t="s">
        <v>4</v>
      </c>
      <c r="F2" s="23" t="s">
        <v>5</v>
      </c>
      <c r="G2" s="23" t="s">
        <v>6</v>
      </c>
      <c r="H2" s="23" t="s">
        <v>7</v>
      </c>
      <c r="I2" s="33" t="s">
        <v>8</v>
      </c>
      <c r="J2" s="33" t="s">
        <v>9</v>
      </c>
    </row>
    <row r="3" spans="1:10" ht="12.75">
      <c r="A3" s="63">
        <v>1</v>
      </c>
      <c r="B3" s="64" t="s">
        <v>55</v>
      </c>
      <c r="C3" s="65" t="s">
        <v>10</v>
      </c>
      <c r="D3" s="68">
        <v>5964619</v>
      </c>
      <c r="E3" s="64" t="s">
        <v>20</v>
      </c>
      <c r="F3" s="66" t="s">
        <v>37</v>
      </c>
      <c r="G3" s="66">
        <v>1</v>
      </c>
      <c r="H3" s="66">
        <v>474</v>
      </c>
      <c r="I3" s="67">
        <f>D3/H3</f>
        <v>12583.584388185654</v>
      </c>
      <c r="J3" s="68">
        <v>5964619</v>
      </c>
    </row>
    <row r="4" spans="1:10" ht="12.75">
      <c r="A4" s="63">
        <v>2</v>
      </c>
      <c r="B4" s="64" t="s">
        <v>49</v>
      </c>
      <c r="C4" s="65" t="s">
        <v>19</v>
      </c>
      <c r="D4" s="68">
        <v>3539474</v>
      </c>
      <c r="E4" s="64" t="s">
        <v>17</v>
      </c>
      <c r="F4" s="66">
        <v>-59.39821972589955</v>
      </c>
      <c r="G4" s="66">
        <v>2</v>
      </c>
      <c r="H4" s="66">
        <v>479</v>
      </c>
      <c r="I4" s="67">
        <f aca="true" t="shared" si="0" ref="I4:I17">D4/H4</f>
        <v>7389.29853862213</v>
      </c>
      <c r="J4" s="68">
        <v>16005880</v>
      </c>
    </row>
    <row r="5" spans="1:10" ht="12.75">
      <c r="A5" s="63">
        <v>3</v>
      </c>
      <c r="B5" s="64" t="s">
        <v>52</v>
      </c>
      <c r="C5" s="65" t="s">
        <v>10</v>
      </c>
      <c r="D5" s="68">
        <v>3190574</v>
      </c>
      <c r="E5" s="64" t="s">
        <v>27</v>
      </c>
      <c r="F5" s="66" t="s">
        <v>37</v>
      </c>
      <c r="G5" s="66">
        <v>1</v>
      </c>
      <c r="H5" s="66">
        <v>532</v>
      </c>
      <c r="I5" s="67">
        <f t="shared" si="0"/>
        <v>5997.31954887218</v>
      </c>
      <c r="J5" s="68">
        <v>3190574</v>
      </c>
    </row>
    <row r="6" spans="1:10" ht="12.75">
      <c r="A6" s="63">
        <v>4</v>
      </c>
      <c r="B6" s="64" t="s">
        <v>50</v>
      </c>
      <c r="C6" s="65" t="s">
        <v>42</v>
      </c>
      <c r="D6" s="68">
        <v>1972425</v>
      </c>
      <c r="E6" s="64" t="s">
        <v>20</v>
      </c>
      <c r="F6" s="66">
        <v>-51.8371557812872</v>
      </c>
      <c r="G6" s="66">
        <v>2</v>
      </c>
      <c r="H6" s="66">
        <v>536</v>
      </c>
      <c r="I6" s="67">
        <f t="shared" si="0"/>
        <v>3679.8973880597014</v>
      </c>
      <c r="J6" s="68">
        <v>8424006</v>
      </c>
    </row>
    <row r="7" spans="1:10" ht="12.75">
      <c r="A7" s="63">
        <v>5</v>
      </c>
      <c r="B7" s="64" t="s">
        <v>51</v>
      </c>
      <c r="C7" s="65" t="s">
        <v>10</v>
      </c>
      <c r="D7" s="68">
        <v>1948810</v>
      </c>
      <c r="E7" s="64" t="s">
        <v>44</v>
      </c>
      <c r="F7" s="66">
        <v>-47.01769438979857</v>
      </c>
      <c r="G7" s="66">
        <v>3</v>
      </c>
      <c r="H7" s="66">
        <v>512</v>
      </c>
      <c r="I7" s="67">
        <f t="shared" si="0"/>
        <v>3806.26953125</v>
      </c>
      <c r="J7" s="68">
        <v>19419669</v>
      </c>
    </row>
    <row r="8" spans="1:10" ht="12.75">
      <c r="A8" s="63">
        <v>6</v>
      </c>
      <c r="B8" s="64" t="s">
        <v>41</v>
      </c>
      <c r="C8" s="65" t="s">
        <v>67</v>
      </c>
      <c r="D8" s="68">
        <v>606579</v>
      </c>
      <c r="E8" s="64" t="s">
        <v>29</v>
      </c>
      <c r="F8" s="66">
        <v>-56.68722178823845</v>
      </c>
      <c r="G8" s="66">
        <v>5</v>
      </c>
      <c r="H8" s="66">
        <v>425</v>
      </c>
      <c r="I8" s="67">
        <f t="shared" si="0"/>
        <v>1427.244705882353</v>
      </c>
      <c r="J8" s="68">
        <v>34971276</v>
      </c>
    </row>
    <row r="9" spans="1:10" ht="12.75">
      <c r="A9" s="63">
        <v>7</v>
      </c>
      <c r="B9" s="64" t="s">
        <v>60</v>
      </c>
      <c r="C9" s="65" t="s">
        <v>72</v>
      </c>
      <c r="D9" s="68">
        <v>103228</v>
      </c>
      <c r="E9" s="64" t="s">
        <v>48</v>
      </c>
      <c r="F9" s="66" t="s">
        <v>37</v>
      </c>
      <c r="G9" s="66">
        <v>1</v>
      </c>
      <c r="H9" s="66">
        <v>73</v>
      </c>
      <c r="I9" s="67">
        <f t="shared" si="0"/>
        <v>1414.0821917808219</v>
      </c>
      <c r="J9" s="68">
        <v>103228</v>
      </c>
    </row>
    <row r="10" spans="1:10" ht="12.75">
      <c r="A10" s="63">
        <v>8</v>
      </c>
      <c r="B10" s="64" t="s">
        <v>38</v>
      </c>
      <c r="C10" s="65" t="s">
        <v>11</v>
      </c>
      <c r="D10" s="68">
        <v>76974</v>
      </c>
      <c r="E10" s="64" t="s">
        <v>40</v>
      </c>
      <c r="F10" s="66">
        <v>-60.8432233351477</v>
      </c>
      <c r="G10" s="66">
        <v>4</v>
      </c>
      <c r="H10" s="66">
        <v>334</v>
      </c>
      <c r="I10" s="67">
        <f t="shared" si="0"/>
        <v>230.46107784431138</v>
      </c>
      <c r="J10" s="68">
        <v>1727140</v>
      </c>
    </row>
    <row r="11" spans="1:10" ht="12.75">
      <c r="A11" s="63">
        <v>9</v>
      </c>
      <c r="B11" s="64" t="s">
        <v>43</v>
      </c>
      <c r="C11" s="65" t="s">
        <v>10</v>
      </c>
      <c r="D11" s="68">
        <v>66580</v>
      </c>
      <c r="E11" s="64" t="s">
        <v>16</v>
      </c>
      <c r="F11" s="66">
        <v>-48.44714244787029</v>
      </c>
      <c r="G11" s="66">
        <v>3</v>
      </c>
      <c r="H11" s="66">
        <v>65</v>
      </c>
      <c r="I11" s="67">
        <f t="shared" si="0"/>
        <v>1024.3076923076924</v>
      </c>
      <c r="J11" s="68">
        <v>656409</v>
      </c>
    </row>
    <row r="12" spans="1:10" ht="12.75">
      <c r="A12" s="63">
        <v>10</v>
      </c>
      <c r="B12" s="64" t="s">
        <v>81</v>
      </c>
      <c r="C12" s="65" t="s">
        <v>10</v>
      </c>
      <c r="D12" s="68">
        <v>48378</v>
      </c>
      <c r="E12" s="64" t="s">
        <v>29</v>
      </c>
      <c r="F12" s="66">
        <v>1266.9963266459454</v>
      </c>
      <c r="G12" s="66">
        <v>12</v>
      </c>
      <c r="H12" s="66">
        <v>206</v>
      </c>
      <c r="I12" s="67">
        <f t="shared" si="0"/>
        <v>234.84466019417476</v>
      </c>
      <c r="J12" s="68">
        <v>15098497</v>
      </c>
    </row>
    <row r="13" spans="1:10" ht="12.75">
      <c r="A13" s="63">
        <v>11</v>
      </c>
      <c r="B13" s="64" t="s">
        <v>32</v>
      </c>
      <c r="C13" s="65" t="s">
        <v>10</v>
      </c>
      <c r="D13" s="68">
        <v>47647</v>
      </c>
      <c r="E13" s="64" t="s">
        <v>27</v>
      </c>
      <c r="F13" s="66">
        <v>-60.29648270517553</v>
      </c>
      <c r="G13" s="66">
        <v>10</v>
      </c>
      <c r="H13" s="66">
        <v>284</v>
      </c>
      <c r="I13" s="67">
        <f t="shared" si="0"/>
        <v>167.7711267605634</v>
      </c>
      <c r="J13" s="68">
        <v>25779879</v>
      </c>
    </row>
    <row r="14" spans="1:10" ht="12.75">
      <c r="A14" s="63">
        <v>12</v>
      </c>
      <c r="B14" s="64" t="s">
        <v>47</v>
      </c>
      <c r="C14" s="65" t="s">
        <v>10</v>
      </c>
      <c r="D14" s="68">
        <v>38002</v>
      </c>
      <c r="E14" s="64" t="s">
        <v>29</v>
      </c>
      <c r="F14" s="66">
        <v>81.22079160705769</v>
      </c>
      <c r="G14" s="66">
        <v>16</v>
      </c>
      <c r="H14" s="66">
        <v>198</v>
      </c>
      <c r="I14" s="67">
        <f t="shared" si="0"/>
        <v>191.92929292929293</v>
      </c>
      <c r="J14" s="68">
        <v>23607542</v>
      </c>
    </row>
    <row r="15" spans="1:10" ht="12.75">
      <c r="A15" s="63">
        <v>13</v>
      </c>
      <c r="B15" s="64" t="s">
        <v>61</v>
      </c>
      <c r="C15" s="65" t="s">
        <v>65</v>
      </c>
      <c r="D15" s="68">
        <v>20948</v>
      </c>
      <c r="E15" s="64" t="s">
        <v>71</v>
      </c>
      <c r="F15" s="66" t="s">
        <v>37</v>
      </c>
      <c r="G15" s="66">
        <v>1</v>
      </c>
      <c r="H15" s="66">
        <v>18</v>
      </c>
      <c r="I15" s="67">
        <f t="shared" si="0"/>
        <v>1163.7777777777778</v>
      </c>
      <c r="J15" s="68">
        <v>20948</v>
      </c>
    </row>
    <row r="16" spans="1:10" ht="12.75">
      <c r="A16" s="63">
        <v>14</v>
      </c>
      <c r="B16" s="64" t="s">
        <v>39</v>
      </c>
      <c r="C16" s="65" t="s">
        <v>68</v>
      </c>
      <c r="D16" s="68">
        <v>19280</v>
      </c>
      <c r="E16" s="64" t="s">
        <v>27</v>
      </c>
      <c r="F16" s="66">
        <v>-57.83764870538839</v>
      </c>
      <c r="G16" s="66">
        <v>4</v>
      </c>
      <c r="H16" s="66">
        <v>19</v>
      </c>
      <c r="I16" s="67">
        <f t="shared" si="0"/>
        <v>1014.7368421052631</v>
      </c>
      <c r="J16" s="68">
        <v>774916</v>
      </c>
    </row>
    <row r="17" spans="1:10" ht="12.75">
      <c r="A17" s="63">
        <v>15</v>
      </c>
      <c r="B17" s="64" t="s">
        <v>36</v>
      </c>
      <c r="C17" s="65" t="s">
        <v>10</v>
      </c>
      <c r="D17" s="68">
        <v>15892</v>
      </c>
      <c r="E17" s="64" t="s">
        <v>21</v>
      </c>
      <c r="F17" s="66">
        <v>-60.12545477355413</v>
      </c>
      <c r="G17" s="66">
        <v>7</v>
      </c>
      <c r="H17" s="66">
        <v>23</v>
      </c>
      <c r="I17" s="67">
        <f t="shared" si="0"/>
        <v>690.9565217391304</v>
      </c>
      <c r="J17" s="68">
        <v>3382223</v>
      </c>
    </row>
    <row r="18" spans="1:10" ht="12.75">
      <c r="A18" s="9"/>
      <c r="B18" s="9" t="s">
        <v>12</v>
      </c>
      <c r="C18" s="10"/>
      <c r="D18" s="32">
        <f>SUM(D3:D17)</f>
        <v>17659410</v>
      </c>
      <c r="E18" s="9"/>
      <c r="F18" s="17"/>
      <c r="G18" s="17"/>
      <c r="H18" s="27">
        <f>SUM(H3:H17)</f>
        <v>4178</v>
      </c>
      <c r="I18" s="32">
        <f>D18/H18</f>
        <v>4226.761608425084</v>
      </c>
      <c r="J18" s="32">
        <f>SUM(J3:J17)</f>
        <v>159126806</v>
      </c>
    </row>
    <row r="19" spans="1:10" s="14" customFormat="1" ht="12.75">
      <c r="A19" s="11"/>
      <c r="B19" s="11"/>
      <c r="C19" s="12"/>
      <c r="D19" s="41"/>
      <c r="E19" s="13"/>
      <c r="F19" s="19"/>
      <c r="G19" s="18"/>
      <c r="H19" s="22"/>
      <c r="I19" s="41"/>
      <c r="J19" s="41"/>
    </row>
    <row r="20" spans="2:10" s="14" customFormat="1" ht="12.75">
      <c r="B20" s="43" t="s">
        <v>13</v>
      </c>
      <c r="C20" s="8"/>
      <c r="D20" s="56"/>
      <c r="F20" s="19"/>
      <c r="G20" s="19"/>
      <c r="H20" s="19"/>
      <c r="I20" s="41"/>
      <c r="J20" s="20"/>
    </row>
    <row r="21" spans="1:11" s="14" customFormat="1" ht="12.75">
      <c r="A21" s="14">
        <v>55</v>
      </c>
      <c r="B21" s="7" t="s">
        <v>45</v>
      </c>
      <c r="C21" s="48" t="s">
        <v>46</v>
      </c>
      <c r="D21" s="20">
        <v>703</v>
      </c>
      <c r="E21" s="31" t="s">
        <v>24</v>
      </c>
      <c r="F21" s="14">
        <v>-66.1693936477382</v>
      </c>
      <c r="G21" s="14">
        <v>3</v>
      </c>
      <c r="H21" s="14">
        <v>3</v>
      </c>
      <c r="I21" s="40">
        <f>D21/H21</f>
        <v>234.33333333333334</v>
      </c>
      <c r="J21" s="20">
        <v>12405</v>
      </c>
      <c r="K21" s="60"/>
    </row>
    <row r="22" spans="1:11" s="14" customFormat="1" ht="12.75">
      <c r="A22" s="14">
        <v>39</v>
      </c>
      <c r="B22" s="44" t="s">
        <v>31</v>
      </c>
      <c r="C22" s="45" t="s">
        <v>11</v>
      </c>
      <c r="D22" s="20">
        <v>1664</v>
      </c>
      <c r="E22" s="47" t="s">
        <v>24</v>
      </c>
      <c r="F22" s="14">
        <v>8.051948051948052</v>
      </c>
      <c r="G22" s="14">
        <v>11</v>
      </c>
      <c r="H22" s="14">
        <v>2</v>
      </c>
      <c r="I22" s="40">
        <f aca="true" t="shared" si="1" ref="I22:I34">D22/H22</f>
        <v>832</v>
      </c>
      <c r="J22" s="20">
        <v>226854</v>
      </c>
      <c r="K22" s="60"/>
    </row>
    <row r="23" spans="1:11" s="14" customFormat="1" ht="12.75">
      <c r="A23" s="14">
        <v>33</v>
      </c>
      <c r="B23" s="7" t="s">
        <v>26</v>
      </c>
      <c r="C23" s="8" t="s">
        <v>19</v>
      </c>
      <c r="D23" s="20">
        <v>2452</v>
      </c>
      <c r="E23" s="36" t="s">
        <v>17</v>
      </c>
      <c r="F23" s="14">
        <v>112.4783362218371</v>
      </c>
      <c r="G23" s="14">
        <v>20</v>
      </c>
      <c r="H23" s="14">
        <v>3</v>
      </c>
      <c r="I23" s="40">
        <f t="shared" si="1"/>
        <v>817.3333333333334</v>
      </c>
      <c r="J23" s="20">
        <v>40630807</v>
      </c>
      <c r="K23" s="60"/>
    </row>
    <row r="24" spans="1:11" s="14" customFormat="1" ht="12.75">
      <c r="A24" s="14">
        <v>67</v>
      </c>
      <c r="B24" s="7" t="s">
        <v>28</v>
      </c>
      <c r="C24" s="8" t="s">
        <v>11</v>
      </c>
      <c r="D24" s="20">
        <v>284</v>
      </c>
      <c r="E24" s="36" t="s">
        <v>30</v>
      </c>
      <c r="F24" s="14">
        <v>-74.41441441441442</v>
      </c>
      <c r="G24" s="14">
        <v>9</v>
      </c>
      <c r="H24" s="14">
        <v>2</v>
      </c>
      <c r="I24" s="40">
        <f t="shared" si="1"/>
        <v>142</v>
      </c>
      <c r="J24" s="20">
        <v>305643</v>
      </c>
      <c r="K24" s="60"/>
    </row>
    <row r="25" spans="1:11" s="14" customFormat="1" ht="12.75">
      <c r="A25" s="14">
        <v>48</v>
      </c>
      <c r="B25" s="46" t="s">
        <v>18</v>
      </c>
      <c r="C25" s="8" t="s">
        <v>23</v>
      </c>
      <c r="D25" s="20">
        <v>1104</v>
      </c>
      <c r="E25" s="20" t="s">
        <v>16</v>
      </c>
      <c r="F25" s="14">
        <v>55.49295774647888</v>
      </c>
      <c r="G25" s="14">
        <v>21</v>
      </c>
      <c r="H25" s="14">
        <v>2</v>
      </c>
      <c r="I25" s="40">
        <f t="shared" si="1"/>
        <v>552</v>
      </c>
      <c r="J25" s="20">
        <v>8397234</v>
      </c>
      <c r="K25" s="60"/>
    </row>
    <row r="26" spans="1:11" s="14" customFormat="1" ht="12.75">
      <c r="A26" s="14">
        <v>57</v>
      </c>
      <c r="B26" s="7" t="s">
        <v>22</v>
      </c>
      <c r="C26" s="42" t="s">
        <v>19</v>
      </c>
      <c r="D26" s="20">
        <v>628</v>
      </c>
      <c r="E26" s="21" t="s">
        <v>20</v>
      </c>
      <c r="F26" s="14">
        <v>48.11320754716981</v>
      </c>
      <c r="G26" s="14">
        <v>14</v>
      </c>
      <c r="H26" s="14">
        <v>1</v>
      </c>
      <c r="I26" s="40">
        <f t="shared" si="1"/>
        <v>628</v>
      </c>
      <c r="J26" s="20">
        <v>1677553</v>
      </c>
      <c r="K26" s="60"/>
    </row>
    <row r="27" spans="1:11" s="14" customFormat="1" ht="12.75">
      <c r="A27" s="14">
        <v>45</v>
      </c>
      <c r="B27" s="49" t="s">
        <v>54</v>
      </c>
      <c r="C27" s="52" t="s">
        <v>11</v>
      </c>
      <c r="D27" s="20">
        <v>1288</v>
      </c>
      <c r="E27" s="31" t="s">
        <v>64</v>
      </c>
      <c r="F27" s="16" t="s">
        <v>37</v>
      </c>
      <c r="G27" s="19">
        <v>1</v>
      </c>
      <c r="H27" s="14">
        <v>3</v>
      </c>
      <c r="I27" s="40">
        <f t="shared" si="1"/>
        <v>429.3333333333333</v>
      </c>
      <c r="J27" s="20">
        <v>1288</v>
      </c>
      <c r="K27" s="60"/>
    </row>
    <row r="28" spans="2:10" s="14" customFormat="1" ht="12.75">
      <c r="B28" s="7"/>
      <c r="C28" s="8"/>
      <c r="D28" s="20"/>
      <c r="E28" s="1"/>
      <c r="F28" s="19"/>
      <c r="G28" s="19"/>
      <c r="I28" s="40"/>
      <c r="J28" s="20"/>
    </row>
    <row r="29" spans="2:10" s="14" customFormat="1" ht="12.75">
      <c r="B29" s="15" t="s">
        <v>14</v>
      </c>
      <c r="C29" s="28"/>
      <c r="D29" s="20"/>
      <c r="E29" s="31"/>
      <c r="F29" s="19"/>
      <c r="G29" s="19"/>
      <c r="I29" s="40"/>
      <c r="J29" s="20"/>
    </row>
    <row r="30" spans="1:10" s="14" customFormat="1" ht="12.75">
      <c r="A30" s="14">
        <v>26</v>
      </c>
      <c r="B30" s="49" t="s">
        <v>57</v>
      </c>
      <c r="C30" s="52" t="s">
        <v>82</v>
      </c>
      <c r="D30" s="20">
        <v>6869</v>
      </c>
      <c r="E30" s="31" t="s">
        <v>21</v>
      </c>
      <c r="F30" s="16" t="s">
        <v>37</v>
      </c>
      <c r="G30" s="19">
        <v>1</v>
      </c>
      <c r="H30" s="14">
        <v>24</v>
      </c>
      <c r="I30" s="40">
        <f t="shared" si="1"/>
        <v>286.2083333333333</v>
      </c>
      <c r="J30" s="20">
        <v>6869</v>
      </c>
    </row>
    <row r="31" spans="1:10" s="14" customFormat="1" ht="12.75">
      <c r="A31" s="14">
        <v>20</v>
      </c>
      <c r="B31" s="49" t="s">
        <v>58</v>
      </c>
      <c r="C31" s="52" t="s">
        <v>25</v>
      </c>
      <c r="D31" s="20">
        <v>11057</v>
      </c>
      <c r="E31" s="31" t="s">
        <v>53</v>
      </c>
      <c r="F31" s="16" t="s">
        <v>37</v>
      </c>
      <c r="G31" s="19">
        <v>1</v>
      </c>
      <c r="H31" s="14">
        <v>12</v>
      </c>
      <c r="I31" s="40">
        <f t="shared" si="1"/>
        <v>921.4166666666666</v>
      </c>
      <c r="J31" s="20">
        <v>11057</v>
      </c>
    </row>
    <row r="32" spans="1:10" s="14" customFormat="1" ht="12.75">
      <c r="A32" s="14">
        <v>18</v>
      </c>
      <c r="B32" s="49" t="s">
        <v>56</v>
      </c>
      <c r="C32" s="52" t="s">
        <v>25</v>
      </c>
      <c r="D32" s="20">
        <v>12649</v>
      </c>
      <c r="E32" s="31" t="s">
        <v>62</v>
      </c>
      <c r="F32" s="16" t="s">
        <v>37</v>
      </c>
      <c r="G32" s="19">
        <v>1</v>
      </c>
      <c r="H32" s="14">
        <v>5</v>
      </c>
      <c r="I32" s="40">
        <f t="shared" si="1"/>
        <v>2529.8</v>
      </c>
      <c r="J32" s="20">
        <v>12649</v>
      </c>
    </row>
    <row r="33" spans="1:10" s="14" customFormat="1" ht="12.75">
      <c r="A33" s="14">
        <v>27</v>
      </c>
      <c r="B33" s="49" t="s">
        <v>59</v>
      </c>
      <c r="C33" s="52" t="s">
        <v>10</v>
      </c>
      <c r="D33" s="20">
        <v>6031</v>
      </c>
      <c r="E33" s="31" t="s">
        <v>63</v>
      </c>
      <c r="F33" s="16" t="s">
        <v>37</v>
      </c>
      <c r="G33" s="19">
        <v>1</v>
      </c>
      <c r="H33" s="14">
        <v>2</v>
      </c>
      <c r="I33" s="40">
        <f t="shared" si="1"/>
        <v>3015.5</v>
      </c>
      <c r="J33" s="20">
        <v>6031</v>
      </c>
    </row>
    <row r="34" spans="1:10" s="14" customFormat="1" ht="12.75">
      <c r="A34" s="14">
        <v>17</v>
      </c>
      <c r="B34" s="49" t="s">
        <v>83</v>
      </c>
      <c r="C34" s="52" t="s">
        <v>82</v>
      </c>
      <c r="D34" s="20">
        <v>13320</v>
      </c>
      <c r="E34" s="31" t="s">
        <v>21</v>
      </c>
      <c r="F34" s="16" t="s">
        <v>37</v>
      </c>
      <c r="G34" s="19">
        <v>1</v>
      </c>
      <c r="H34" s="14">
        <v>27</v>
      </c>
      <c r="I34" s="40">
        <f t="shared" si="1"/>
        <v>493.3333333333333</v>
      </c>
      <c r="J34" s="20">
        <v>13320</v>
      </c>
    </row>
    <row r="35" spans="2:10" s="14" customFormat="1" ht="12.75">
      <c r="B35" s="49"/>
      <c r="C35" s="51"/>
      <c r="D35" s="58"/>
      <c r="E35" s="50"/>
      <c r="F35" s="16"/>
      <c r="G35" s="19"/>
      <c r="H35" s="61"/>
      <c r="I35" s="58"/>
      <c r="J35" s="58"/>
    </row>
    <row r="36" spans="1:10" s="14" customFormat="1" ht="12.75">
      <c r="A36"/>
      <c r="B36"/>
      <c r="C36" s="48"/>
      <c r="D36" s="58"/>
      <c r="E36" s="20"/>
      <c r="F36" s="16"/>
      <c r="G36" s="59"/>
      <c r="H36" s="61"/>
      <c r="I36" s="58"/>
      <c r="J36" s="58"/>
    </row>
    <row r="37" spans="2:4" ht="12.75">
      <c r="B37" s="25" t="s">
        <v>74</v>
      </c>
      <c r="C37" s="24"/>
      <c r="D37" s="57"/>
    </row>
    <row r="38" spans="1:7" ht="12.75">
      <c r="A38"/>
      <c r="B38" s="14"/>
      <c r="C38" s="8"/>
      <c r="D38" s="56"/>
      <c r="E38"/>
      <c r="F38" s="62"/>
      <c r="G38" s="19"/>
    </row>
    <row r="39" spans="1:7" ht="12.75">
      <c r="A39"/>
      <c r="B39" s="14" t="s">
        <v>75</v>
      </c>
      <c r="C39" s="8"/>
      <c r="D39" s="56"/>
      <c r="E39"/>
      <c r="F39" s="62"/>
      <c r="G39" s="19"/>
    </row>
    <row r="40" spans="2:7" ht="12.75">
      <c r="B40" s="14"/>
      <c r="C40" s="35"/>
      <c r="D40" s="53"/>
      <c r="E40" s="34"/>
      <c r="F40" s="62"/>
      <c r="G40" s="19"/>
    </row>
    <row r="41" spans="2:7" ht="12.75">
      <c r="B41" s="14" t="s">
        <v>76</v>
      </c>
      <c r="C41" s="35"/>
      <c r="D41" s="53"/>
      <c r="E41" s="34"/>
      <c r="F41" s="62"/>
      <c r="G41" s="19"/>
    </row>
    <row r="42" spans="2:7" ht="12.75">
      <c r="B42" s="14"/>
      <c r="C42" s="35"/>
      <c r="D42" s="53"/>
      <c r="E42" s="34"/>
      <c r="F42" s="28"/>
      <c r="G42" s="19"/>
    </row>
    <row r="43" spans="2:7" ht="12.75">
      <c r="B43" s="25" t="s">
        <v>66</v>
      </c>
      <c r="C43" s="35"/>
      <c r="D43" s="53"/>
      <c r="E43" s="34"/>
      <c r="F43" s="62"/>
      <c r="G43" s="19"/>
    </row>
    <row r="44" spans="2:7" ht="12.75">
      <c r="B44" s="14"/>
      <c r="C44" s="38"/>
      <c r="D44" s="53"/>
      <c r="E44" s="34"/>
      <c r="F44" s="62"/>
      <c r="G44" s="19"/>
    </row>
    <row r="45" spans="2:7" ht="12.75">
      <c r="B45" s="25" t="s">
        <v>73</v>
      </c>
      <c r="C45" s="35"/>
      <c r="D45" s="53"/>
      <c r="E45" s="34"/>
      <c r="F45" s="62"/>
      <c r="G45" s="19"/>
    </row>
    <row r="46" spans="2:7" ht="12.75">
      <c r="B46" s="14"/>
      <c r="C46" s="35"/>
      <c r="D46" s="53"/>
      <c r="E46" s="34"/>
      <c r="F46" s="62"/>
      <c r="G46" s="19"/>
    </row>
    <row r="47" spans="2:7" ht="12.75">
      <c r="B47" s="26" t="s">
        <v>15</v>
      </c>
      <c r="C47" s="35"/>
      <c r="D47" s="53"/>
      <c r="E47" s="37"/>
      <c r="F47" s="62"/>
      <c r="G47" s="19"/>
    </row>
    <row r="48" spans="2:6" ht="12.75">
      <c r="B48" s="26"/>
      <c r="C48" s="35"/>
      <c r="D48" s="53"/>
      <c r="E48" s="34"/>
      <c r="F48" s="62"/>
    </row>
    <row r="49" spans="2:6" ht="12.75">
      <c r="B49" s="14" t="s">
        <v>33</v>
      </c>
      <c r="C49" s="35"/>
      <c r="D49" s="53"/>
      <c r="E49" s="34"/>
      <c r="F49" s="62"/>
    </row>
    <row r="50" spans="2:6" ht="12.75">
      <c r="B50" s="39" t="s">
        <v>78</v>
      </c>
      <c r="C50" s="38"/>
      <c r="D50" s="53"/>
      <c r="E50" s="34"/>
      <c r="F50" s="62"/>
    </row>
    <row r="51" spans="2:6" ht="12.75">
      <c r="B51" s="39" t="s">
        <v>79</v>
      </c>
      <c r="C51" s="38"/>
      <c r="D51" s="53"/>
      <c r="E51" s="34"/>
      <c r="F51" s="62"/>
    </row>
    <row r="52" spans="2:6" ht="12.75">
      <c r="B52" s="39" t="s">
        <v>80</v>
      </c>
      <c r="C52" s="38"/>
      <c r="D52" s="53"/>
      <c r="E52" s="34"/>
      <c r="F52" s="62"/>
    </row>
    <row r="53" spans="2:6" ht="12.75">
      <c r="B53" s="39"/>
      <c r="C53" s="35"/>
      <c r="D53" s="53"/>
      <c r="E53" s="34"/>
      <c r="F53" s="62"/>
    </row>
    <row r="54" spans="2:6" ht="12.75">
      <c r="B54" s="14" t="s">
        <v>34</v>
      </c>
      <c r="C54" s="1"/>
      <c r="D54" s="21"/>
      <c r="E54"/>
      <c r="F54" s="62"/>
    </row>
    <row r="55" spans="2:6" ht="12.75">
      <c r="B55" s="30" t="s">
        <v>77</v>
      </c>
      <c r="C55" s="1"/>
      <c r="D55" s="21"/>
      <c r="E55"/>
      <c r="F55" s="62"/>
    </row>
    <row r="56" spans="2:4" ht="12.75">
      <c r="B56" s="29"/>
      <c r="C56" s="1"/>
      <c r="D56" s="21"/>
    </row>
    <row r="57" spans="2:4" ht="12.75">
      <c r="B57" s="25"/>
      <c r="C57" s="1"/>
      <c r="D57" s="21"/>
    </row>
    <row r="58" spans="2:4" ht="12.75">
      <c r="B58" s="15" t="s">
        <v>70</v>
      </c>
      <c r="C58" s="1"/>
      <c r="D58" s="21"/>
    </row>
    <row r="59" spans="2:4" ht="12.75">
      <c r="B59" s="1" t="s">
        <v>84</v>
      </c>
      <c r="C59" s="4" t="s">
        <v>11</v>
      </c>
      <c r="D59" s="31" t="s">
        <v>16</v>
      </c>
    </row>
    <row r="60" spans="2:4" ht="12.75">
      <c r="B60" s="1" t="s">
        <v>85</v>
      </c>
      <c r="C60" s="4" t="s">
        <v>65</v>
      </c>
      <c r="D60" s="31" t="s">
        <v>16</v>
      </c>
    </row>
    <row r="61" spans="2:4" ht="12.75">
      <c r="B61" s="1" t="s">
        <v>86</v>
      </c>
      <c r="C61" s="4" t="s">
        <v>10</v>
      </c>
      <c r="D61" s="31" t="s">
        <v>48</v>
      </c>
    </row>
    <row r="62" spans="2:4" ht="12.75">
      <c r="B62" s="1" t="s">
        <v>88</v>
      </c>
      <c r="C62" s="4" t="s">
        <v>100</v>
      </c>
      <c r="D62" s="31" t="s">
        <v>87</v>
      </c>
    </row>
    <row r="63" spans="2:4" ht="12.75">
      <c r="B63" s="1" t="s">
        <v>89</v>
      </c>
      <c r="C63" s="4" t="s">
        <v>101</v>
      </c>
      <c r="D63" s="31" t="s">
        <v>21</v>
      </c>
    </row>
    <row r="64" spans="2:4" ht="12.75">
      <c r="B64" s="1" t="s">
        <v>90</v>
      </c>
      <c r="C64" s="4" t="s">
        <v>10</v>
      </c>
      <c r="D64" s="31" t="s">
        <v>17</v>
      </c>
    </row>
    <row r="65" spans="2:4" ht="12.75">
      <c r="B65" s="1" t="s">
        <v>91</v>
      </c>
      <c r="C65" s="4" t="s">
        <v>11</v>
      </c>
      <c r="D65" s="31" t="s">
        <v>92</v>
      </c>
    </row>
    <row r="66" spans="2:4" ht="12.75">
      <c r="B66" s="1" t="s">
        <v>93</v>
      </c>
      <c r="C66" s="4" t="s">
        <v>94</v>
      </c>
      <c r="D66" s="31" t="s">
        <v>95</v>
      </c>
    </row>
    <row r="67" spans="2:4" ht="12.75">
      <c r="B67" s="1" t="s">
        <v>96</v>
      </c>
      <c r="C67" s="4" t="s">
        <v>25</v>
      </c>
      <c r="D67" s="31" t="s">
        <v>35</v>
      </c>
    </row>
    <row r="68" spans="2:4" ht="12.75">
      <c r="B68" s="1" t="s">
        <v>99</v>
      </c>
      <c r="C68" s="4" t="s">
        <v>98</v>
      </c>
      <c r="D68" s="31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2013-05-29T10:17:27Z</dcterms:modified>
  <cp:category/>
  <cp:version/>
  <cp:contentType/>
  <cp:contentStatus/>
</cp:coreProperties>
</file>