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X$\11 Weekend Box Office\03 2016\03 UK Weekend Box Office Release\08 Aug\"/>
    </mc:Choice>
  </mc:AlternateContent>
  <bookViews>
    <workbookView xWindow="0" yWindow="0" windowWidth="28800" windowHeight="12435"/>
  </bookViews>
  <sheets>
    <sheet name="BFI Weekend Box Office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46" i="1"/>
  <c r="I47" i="1"/>
  <c r="I48" i="1"/>
  <c r="I42" i="1"/>
  <c r="I44" i="1"/>
  <c r="I43" i="1"/>
  <c r="I45" i="1"/>
  <c r="I23" i="1"/>
  <c r="I24" i="1"/>
  <c r="I25" i="1"/>
  <c r="I29" i="1"/>
  <c r="I28" i="1"/>
  <c r="I27" i="1"/>
  <c r="I34" i="1"/>
  <c r="I26" i="1"/>
  <c r="I35" i="1"/>
  <c r="I33" i="1"/>
  <c r="I38" i="1"/>
  <c r="I36" i="1"/>
  <c r="I37" i="1"/>
  <c r="I31" i="1"/>
  <c r="I32" i="1"/>
  <c r="I30" i="1"/>
  <c r="I2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  <c r="G18" i="1"/>
  <c r="H18" i="1"/>
  <c r="I18" i="1"/>
  <c r="D18" i="1"/>
</calcChain>
</file>

<file path=xl/sharedStrings.xml><?xml version="1.0" encoding="utf-8"?>
<sst xmlns="http://schemas.openxmlformats.org/spreadsheetml/2006/main" count="222" uniqueCount="139">
  <si>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</si>
  <si>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</si>
  <si>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</si>
  <si>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</si>
  <si>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</si>
  <si>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</si>
  <si>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</si>
  <si>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</si>
  <si>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</si>
  <si>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</si>
  <si>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Suicide Squad</t>
  </si>
  <si>
    <t>USA</t>
  </si>
  <si>
    <t>Warner Bros</t>
  </si>
  <si>
    <t>-</t>
  </si>
  <si>
    <t>Finding Dory</t>
  </si>
  <si>
    <t>Disney</t>
  </si>
  <si>
    <t>Jason Bourne</t>
  </si>
  <si>
    <t>UK/USA</t>
  </si>
  <si>
    <t>Universal</t>
  </si>
  <si>
    <t>The BFG</t>
  </si>
  <si>
    <t>eOne Films</t>
  </si>
  <si>
    <t>Star Trek Beyond</t>
  </si>
  <si>
    <t>Paramount</t>
  </si>
  <si>
    <t>Sony Pictures</t>
  </si>
  <si>
    <t>20th Century Fox</t>
  </si>
  <si>
    <t>Absolutely Fabulous: The Movie</t>
  </si>
  <si>
    <t>The Legend of Tarzan</t>
  </si>
  <si>
    <t>Now You See Me 2</t>
  </si>
  <si>
    <t>Bobby Sands: 66 Days (Ireland)</t>
  </si>
  <si>
    <t>UK</t>
  </si>
  <si>
    <t>Wildcard</t>
  </si>
  <si>
    <t>Ind</t>
  </si>
  <si>
    <t>Total</t>
  </si>
  <si>
    <t>Other UK films</t>
  </si>
  <si>
    <t>Barry Lyndon (Re: 2016)</t>
  </si>
  <si>
    <t>UK/USA/Ire</t>
  </si>
  <si>
    <t>BFI</t>
  </si>
  <si>
    <t>The Jungle Book</t>
  </si>
  <si>
    <t>Born to be Blue</t>
  </si>
  <si>
    <t>UK/Can</t>
  </si>
  <si>
    <t>Munro Film</t>
  </si>
  <si>
    <t>Picture House Entertainment</t>
  </si>
  <si>
    <t>Curzon/Artificial Eye</t>
  </si>
  <si>
    <t>Alice Through the Looking Glass</t>
  </si>
  <si>
    <t>Sid &amp; Nancy (30th Anniversary)</t>
  </si>
  <si>
    <t>Lionsgate</t>
  </si>
  <si>
    <t>Soda</t>
  </si>
  <si>
    <t>Dogwoof</t>
  </si>
  <si>
    <t>Other openers</t>
  </si>
  <si>
    <t>StudioCanal</t>
  </si>
  <si>
    <t>Comments on this week's top 15 results</t>
  </si>
  <si>
    <t>The weekend gross for:</t>
  </si>
  <si>
    <t>UK/Hun</t>
  </si>
  <si>
    <t>The Carer</t>
  </si>
  <si>
    <t>Cinéfile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</si>
  <si>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  <charset val="1"/>
      </rPr>
      <t>Includes domestic productions and co-productions</t>
    </r>
  </si>
  <si>
    <t>Pete's Dragon</t>
  </si>
  <si>
    <t>The Idol</t>
  </si>
  <si>
    <t>UK/Pal/Ned</t>
  </si>
  <si>
    <t>Signature Entertainment</t>
  </si>
  <si>
    <t>Urban Vibez</t>
  </si>
  <si>
    <t>Almost Holy</t>
  </si>
  <si>
    <t>Lights Out</t>
  </si>
  <si>
    <t>Nine Lives</t>
  </si>
  <si>
    <t>Ukr/USA</t>
  </si>
  <si>
    <t>The Childhood of a Leader</t>
  </si>
  <si>
    <t>David Brent: Life on the Road</t>
  </si>
  <si>
    <t>Swallows and Amazons</t>
  </si>
  <si>
    <t>UK/USA/Ire/Fra/Hun/Swe</t>
  </si>
  <si>
    <t>Fra/Chn</t>
  </si>
  <si>
    <t>Pak</t>
  </si>
  <si>
    <t>USA/Fra</t>
  </si>
  <si>
    <t>Ger</t>
  </si>
  <si>
    <t>Love and Friendship</t>
  </si>
  <si>
    <t>UK/USA/Ire/Fra/Nld</t>
  </si>
  <si>
    <t>Entertainment</t>
  </si>
  <si>
    <t xml:space="preserve">DCPi </t>
  </si>
  <si>
    <t>More 2 Screen</t>
  </si>
  <si>
    <t>UK* films in top 15:  4</t>
  </si>
  <si>
    <t>Excluding previews the weekend gross for:</t>
  </si>
  <si>
    <t>25 Kille</t>
  </si>
  <si>
    <t>Bad Moms</t>
  </si>
  <si>
    <t>Berliner Philharmoniker Live 2016 - Season Opening Concert (Concert)</t>
  </si>
  <si>
    <t>Cell</t>
  </si>
  <si>
    <t>Julieta</t>
  </si>
  <si>
    <t>Mechanic: Resurrection</t>
  </si>
  <si>
    <t>Popstar: Never Stop Never Stopping</t>
  </si>
  <si>
    <t>War Dogs</t>
  </si>
  <si>
    <t>Maalik</t>
  </si>
  <si>
    <t>Kids in Love</t>
  </si>
  <si>
    <t>Gary Numan: Android in La La Land</t>
  </si>
  <si>
    <t>The Purge: Election Year</t>
  </si>
  <si>
    <t>Perfectmotion</t>
  </si>
  <si>
    <t>Seven Colours</t>
  </si>
  <si>
    <t>A Flying Jatt</t>
  </si>
  <si>
    <t>BFI: Weekend 26-28 August 2016 UK box office report</t>
  </si>
  <si>
    <t>Star Wars: The Force Awakens</t>
  </si>
  <si>
    <t>Esp</t>
  </si>
  <si>
    <t>Underground Films</t>
  </si>
  <si>
    <t>Ire</t>
  </si>
  <si>
    <t>UK* share of top 15 gross:  36.2%</t>
  </si>
  <si>
    <t>Against last weekend: -27%</t>
  </si>
  <si>
    <t>Against same weekend last year: +7%</t>
  </si>
  <si>
    <t>Rolling 52 week ranking: 39th</t>
  </si>
  <si>
    <t>Rolling 52 week norm: -31%</t>
  </si>
  <si>
    <r>
      <t xml:space="preserve">David Brent: Life on the Road </t>
    </r>
    <r>
      <rPr>
        <sz val="11"/>
        <rFont val="Calibri"/>
        <family val="2"/>
        <charset val="1"/>
      </rPr>
      <t>has decreased by 65%</t>
    </r>
  </si>
  <si>
    <r>
      <t xml:space="preserve">Swallows and Amazons </t>
    </r>
    <r>
      <rPr>
        <sz val="11"/>
        <rFont val="Calibri"/>
        <family val="2"/>
        <charset val="1"/>
      </rPr>
      <t>has decreased by 45%</t>
    </r>
  </si>
  <si>
    <r>
      <t xml:space="preserve">Nine Lives </t>
    </r>
    <r>
      <rPr>
        <sz val="11"/>
        <rFont val="Calibri"/>
        <family val="2"/>
        <charset val="1"/>
      </rPr>
      <t>has decreased by 52%</t>
    </r>
  </si>
  <si>
    <r>
      <t xml:space="preserve">Bad Moms </t>
    </r>
    <r>
      <rPr>
        <sz val="11"/>
        <rFont val="Calibri"/>
        <family val="2"/>
        <charset val="1"/>
      </rPr>
      <t>includes £253,739 from 402 previews</t>
    </r>
  </si>
  <si>
    <r>
      <t xml:space="preserve">Julieta </t>
    </r>
    <r>
      <rPr>
        <sz val="11"/>
        <rFont val="Calibri"/>
        <family val="2"/>
        <charset val="1"/>
      </rPr>
      <t>includes £55,892 from 85 previews</t>
    </r>
  </si>
  <si>
    <t>Openers next week - 02 September 2016</t>
  </si>
  <si>
    <t>Akira (Hindi)</t>
  </si>
  <si>
    <t>Brotherhood</t>
  </si>
  <si>
    <t>Cafe Society</t>
  </si>
  <si>
    <t>Darra</t>
  </si>
  <si>
    <t>Equity</t>
  </si>
  <si>
    <t>Jim: The James Foley Story</t>
  </si>
  <si>
    <t>Morgan</t>
  </si>
  <si>
    <t>Sausage Party</t>
  </si>
  <si>
    <t>Tunnel</t>
  </si>
  <si>
    <t>Asia</t>
  </si>
  <si>
    <t>Element</t>
  </si>
  <si>
    <t>Capriol Film</t>
  </si>
  <si>
    <t>Grand Showbiz</t>
  </si>
  <si>
    <t>Curzon Artificial Eye</t>
  </si>
  <si>
    <t>JBG Pictures</t>
  </si>
  <si>
    <t>UK/USA/Can</t>
  </si>
  <si>
    <t>HKG</t>
  </si>
  <si>
    <t>ChickLit</t>
  </si>
  <si>
    <t>Aus</t>
  </si>
  <si>
    <t>Fra/Ger</t>
  </si>
  <si>
    <t>S.Kor</t>
  </si>
  <si>
    <t>eOne Film</t>
  </si>
  <si>
    <t>Strange Occurrences in a Small Irish Village</t>
  </si>
  <si>
    <t>The 9th Life of Louis Drax</t>
  </si>
  <si>
    <t>Call of Heroes</t>
  </si>
  <si>
    <t>A Date for Mad Mary</t>
  </si>
  <si>
    <t>One More Time with Feeling</t>
  </si>
  <si>
    <t>Things to 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</si>
</sst>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-* #,##0_-;\-* #,##0_-;_-* \-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 Unicode MS"/>
      <family val="2"/>
    </font>
    <font>
      <sz val="10"/>
      <name val="Arial Unicode MS"/>
      <family val="2"/>
      <charset val="1"/>
    </font>
    <font>
      <i/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i/>
      <sz val="11"/>
      <color theme="0" tint="-0.34998626667073579"/>
      <name val="Calibri"/>
      <family val="2"/>
      <charset val="1"/>
    </font>
    <font>
      <i/>
      <sz val="9"/>
      <name val="Calibri"/>
      <family val="2"/>
      <charset val="1"/>
    </font>
    <font>
      <i/>
      <sz val="11"/>
      <name val="Calibri"/>
      <family val="2"/>
    </font>
    <font>
      <i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165" fontId="7" fillId="0" borderId="0" applyFill="0" applyBorder="0" applyAlignment="0" applyProtection="0"/>
    <xf numFmtId="165" fontId="8" fillId="0" borderId="0" applyFill="0" applyBorder="0" applyAlignment="0" applyProtection="0"/>
    <xf numFmtId="9" fontId="7" fillId="0" borderId="0" applyFill="0" applyBorder="0" applyAlignment="0" applyProtection="0"/>
    <xf numFmtId="167" fontId="7" fillId="0" borderId="0" applyFill="0" applyBorder="0" applyAlignment="0" applyProtection="0"/>
    <xf numFmtId="165" fontId="8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90">
    <xf numFmtId="0" fontId="0" fillId="0" borderId="0" xfId="0"/>
    <xf numFmtId="1" fontId="3" fillId="0" borderId="0" xfId="2" applyNumberFormat="1" applyFont="1" applyFill="1" applyAlignment="1">
      <alignment horizontal="right"/>
    </xf>
    <xf numFmtId="1" fontId="4" fillId="0" borderId="0" xfId="2" applyNumberFormat="1" applyFont="1" applyFill="1" applyAlignment="1">
      <alignment horizontal="left"/>
    </xf>
    <xf numFmtId="1" fontId="3" fillId="0" borderId="0" xfId="2" applyNumberFormat="1" applyFont="1" applyFill="1" applyAlignment="1">
      <alignment horizontal="right" indent="1"/>
    </xf>
    <xf numFmtId="164" fontId="3" fillId="0" borderId="0" xfId="2" applyNumberFormat="1" applyFont="1" applyFill="1" applyAlignment="1">
      <alignment horizontal="right" indent="1"/>
    </xf>
    <xf numFmtId="1" fontId="3" fillId="0" borderId="0" xfId="2" applyNumberFormat="1" applyFont="1" applyFill="1" applyAlignment="1">
      <alignment horizontal="left" wrapText="1"/>
    </xf>
    <xf numFmtId="9" fontId="3" fillId="0" borderId="0" xfId="2" applyNumberFormat="1" applyFont="1" applyFill="1" applyAlignment="1">
      <alignment horizontal="right" indent="1"/>
    </xf>
    <xf numFmtId="0" fontId="3" fillId="0" borderId="0" xfId="2" applyNumberFormat="1" applyFont="1" applyFill="1" applyAlignment="1">
      <alignment horizontal="center"/>
    </xf>
    <xf numFmtId="164" fontId="3" fillId="0" borderId="0" xfId="2" applyNumberFormat="1" applyFont="1" applyFill="1" applyAlignment="1">
      <alignment horizontal="center"/>
    </xf>
    <xf numFmtId="0" fontId="6" fillId="0" borderId="0" xfId="3" applyFont="1"/>
    <xf numFmtId="1" fontId="4" fillId="2" borderId="0" xfId="2" applyNumberFormat="1" applyFont="1" applyFill="1" applyAlignment="1">
      <alignment horizontal="right"/>
    </xf>
    <xf numFmtId="1" fontId="4" fillId="2" borderId="0" xfId="2" applyNumberFormat="1" applyFont="1" applyFill="1" applyAlignment="1">
      <alignment horizontal="left"/>
    </xf>
    <xf numFmtId="1" fontId="4" fillId="2" borderId="0" xfId="2" applyNumberFormat="1" applyFont="1" applyFill="1" applyAlignment="1">
      <alignment horizontal="right" wrapText="1" indent="1"/>
    </xf>
    <xf numFmtId="164" fontId="4" fillId="2" borderId="0" xfId="2" applyNumberFormat="1" applyFont="1" applyFill="1" applyAlignment="1">
      <alignment horizontal="right" wrapText="1" indent="1"/>
    </xf>
    <xf numFmtId="1" fontId="4" fillId="2" borderId="0" xfId="2" applyNumberFormat="1" applyFont="1" applyFill="1" applyAlignment="1">
      <alignment horizontal="left" wrapText="1"/>
    </xf>
    <xf numFmtId="9" fontId="4" fillId="2" borderId="0" xfId="2" applyNumberFormat="1" applyFont="1" applyFill="1" applyAlignment="1">
      <alignment horizontal="right" wrapText="1" indent="1"/>
    </xf>
    <xf numFmtId="0" fontId="4" fillId="2" borderId="0" xfId="2" applyNumberFormat="1" applyFont="1" applyFill="1" applyAlignment="1">
      <alignment horizontal="right" wrapText="1"/>
    </xf>
    <xf numFmtId="164" fontId="4" fillId="2" borderId="0" xfId="2" applyNumberFormat="1" applyFont="1" applyFill="1" applyAlignment="1">
      <alignment horizontal="right" wrapText="1"/>
    </xf>
    <xf numFmtId="0" fontId="6" fillId="0" borderId="0" xfId="2" applyFont="1" applyFill="1" applyAlignment="1">
      <alignment horizontal="right" indent="1"/>
    </xf>
    <xf numFmtId="0" fontId="6" fillId="0" borderId="0" xfId="3" applyFont="1" applyFill="1" applyAlignment="1">
      <alignment horizontal="left" indent="1"/>
    </xf>
    <xf numFmtId="0" fontId="6" fillId="0" borderId="0" xfId="3" applyFont="1" applyFill="1" applyAlignment="1">
      <alignment horizontal="right" indent="1"/>
    </xf>
    <xf numFmtId="166" fontId="3" fillId="0" borderId="0" xfId="4" applyNumberFormat="1" applyFont="1" applyFill="1" applyBorder="1" applyAlignment="1" applyProtection="1">
      <alignment horizontal="right" indent="1"/>
    </xf>
    <xf numFmtId="9" fontId="3" fillId="0" borderId="0" xfId="2" applyNumberFormat="1" applyFont="1" applyFill="1" applyAlignment="1">
      <alignment horizontal="right" indent="1" shrinkToFit="1"/>
    </xf>
    <xf numFmtId="164" fontId="3" fillId="0" borderId="0" xfId="5" applyNumberFormat="1" applyFont="1" applyFill="1" applyBorder="1" applyAlignment="1" applyProtection="1">
      <alignment horizontal="right" indent="1"/>
    </xf>
    <xf numFmtId="9" fontId="6" fillId="0" borderId="0" xfId="6" applyFont="1" applyFill="1" applyBorder="1" applyAlignment="1" applyProtection="1">
      <alignment horizontal="right" indent="1"/>
    </xf>
    <xf numFmtId="164" fontId="6" fillId="0" borderId="0" xfId="3" applyNumberFormat="1" applyFont="1" applyFill="1" applyAlignment="1">
      <alignment horizontal="left" indent="1"/>
    </xf>
    <xf numFmtId="9" fontId="3" fillId="0" borderId="0" xfId="5" applyNumberFormat="1" applyFont="1" applyFill="1" applyBorder="1" applyAlignment="1" applyProtection="1">
      <alignment horizontal="right" indent="1"/>
    </xf>
    <xf numFmtId="1" fontId="4" fillId="2" borderId="0" xfId="2" applyNumberFormat="1" applyFont="1" applyFill="1" applyAlignment="1">
      <alignment horizontal="right" shrinkToFit="1"/>
    </xf>
    <xf numFmtId="1" fontId="4" fillId="2" borderId="0" xfId="2" applyNumberFormat="1" applyFont="1" applyFill="1" applyAlignment="1">
      <alignment horizontal="left" shrinkToFit="1"/>
    </xf>
    <xf numFmtId="1" fontId="4" fillId="2" borderId="0" xfId="2" applyNumberFormat="1" applyFont="1" applyFill="1" applyAlignment="1">
      <alignment horizontal="right" indent="1" shrinkToFit="1"/>
    </xf>
    <xf numFmtId="164" fontId="4" fillId="2" borderId="0" xfId="2" applyNumberFormat="1" applyFont="1" applyFill="1" applyAlignment="1">
      <alignment horizontal="right" indent="1" shrinkToFit="1"/>
    </xf>
    <xf numFmtId="1" fontId="4" fillId="2" borderId="0" xfId="2" applyNumberFormat="1" applyFont="1" applyFill="1" applyAlignment="1">
      <alignment horizontal="left" wrapText="1" shrinkToFit="1"/>
    </xf>
    <xf numFmtId="1" fontId="4" fillId="0" borderId="0" xfId="2" applyNumberFormat="1" applyFont="1" applyFill="1" applyAlignment="1">
      <alignment horizontal="right" shrinkToFit="1"/>
    </xf>
    <xf numFmtId="1" fontId="4" fillId="0" borderId="0" xfId="2" applyNumberFormat="1" applyFont="1" applyFill="1" applyAlignment="1">
      <alignment horizontal="left" shrinkToFit="1"/>
    </xf>
    <xf numFmtId="1" fontId="4" fillId="0" borderId="0" xfId="2" applyNumberFormat="1" applyFont="1" applyFill="1" applyAlignment="1">
      <alignment horizontal="right" indent="1" shrinkToFit="1"/>
    </xf>
    <xf numFmtId="168" fontId="4" fillId="0" borderId="0" xfId="6" applyNumberFormat="1" applyFont="1" applyFill="1" applyBorder="1" applyAlignment="1" applyProtection="1">
      <alignment horizontal="right" shrinkToFit="1"/>
    </xf>
    <xf numFmtId="168" fontId="4" fillId="0" borderId="0" xfId="6" applyNumberFormat="1" applyFont="1" applyFill="1" applyBorder="1" applyAlignment="1" applyProtection="1">
      <alignment horizontal="left" shrinkToFit="1"/>
    </xf>
    <xf numFmtId="164" fontId="4" fillId="0" borderId="0" xfId="6" applyNumberFormat="1" applyFont="1" applyFill="1" applyBorder="1" applyAlignment="1" applyProtection="1">
      <alignment horizontal="right" shrinkToFit="1"/>
    </xf>
    <xf numFmtId="0" fontId="3" fillId="0" borderId="0" xfId="2" applyFont="1" applyFill="1" applyAlignment="1">
      <alignment horizontal="right"/>
    </xf>
    <xf numFmtId="0" fontId="3" fillId="0" borderId="0" xfId="2" applyFont="1" applyFill="1" applyAlignment="1">
      <alignment horizontal="right" indent="1"/>
    </xf>
    <xf numFmtId="0" fontId="3" fillId="0" borderId="0" xfId="2" applyFont="1" applyFill="1" applyAlignment="1">
      <alignment horizontal="left" wrapText="1"/>
    </xf>
    <xf numFmtId="0" fontId="3" fillId="0" borderId="0" xfId="2" applyNumberFormat="1" applyFont="1" applyFill="1" applyAlignment="1">
      <alignment horizontal="right"/>
    </xf>
    <xf numFmtId="164" fontId="3" fillId="0" borderId="0" xfId="2" applyNumberFormat="1" applyFont="1" applyFill="1" applyAlignment="1">
      <alignment horizontal="right"/>
    </xf>
    <xf numFmtId="168" fontId="4" fillId="0" borderId="0" xfId="6" applyNumberFormat="1" applyFont="1" applyFill="1" applyBorder="1" applyAlignment="1" applyProtection="1">
      <alignment horizontal="right" indent="1" shrinkToFit="1"/>
    </xf>
    <xf numFmtId="1" fontId="4" fillId="0" borderId="0" xfId="2" applyNumberFormat="1" applyFont="1" applyFill="1" applyAlignment="1">
      <alignment horizontal="left" wrapText="1" shrinkToFit="1"/>
    </xf>
    <xf numFmtId="0" fontId="3" fillId="0" borderId="0" xfId="2" applyNumberFormat="1" applyFont="1" applyFill="1" applyAlignment="1">
      <alignment horizontal="right" shrinkToFit="1"/>
    </xf>
    <xf numFmtId="0" fontId="4" fillId="0" borderId="0" xfId="8" applyNumberFormat="1" applyFont="1" applyFill="1" applyBorder="1" applyAlignment="1" applyProtection="1">
      <alignment horizontal="right" shrinkToFit="1"/>
    </xf>
    <xf numFmtId="164" fontId="4" fillId="0" borderId="0" xfId="2" applyNumberFormat="1" applyFont="1" applyFill="1" applyAlignment="1">
      <alignment horizontal="right" shrinkToFit="1"/>
    </xf>
    <xf numFmtId="0" fontId="6" fillId="0" borderId="0" xfId="3" applyFont="1" applyFill="1"/>
    <xf numFmtId="3" fontId="3" fillId="0" borderId="0" xfId="4" applyNumberFormat="1" applyFont="1" applyFill="1" applyBorder="1" applyAlignment="1" applyProtection="1">
      <alignment horizontal="right" indent="1"/>
    </xf>
    <xf numFmtId="0" fontId="3" fillId="0" borderId="0" xfId="3" applyFont="1" applyAlignment="1">
      <alignment horizontal="left" indent="1"/>
    </xf>
    <xf numFmtId="0" fontId="6" fillId="0" borderId="0" xfId="3" applyFont="1" applyAlignment="1">
      <alignment horizontal="right" indent="1"/>
    </xf>
    <xf numFmtId="0" fontId="6" fillId="0" borderId="0" xfId="3" applyFont="1" applyAlignment="1">
      <alignment horizontal="left" indent="1"/>
    </xf>
    <xf numFmtId="0" fontId="6" fillId="0" borderId="0" xfId="3" applyFont="1" applyAlignment="1">
      <alignment horizontal="left" wrapText="1" indent="1"/>
    </xf>
    <xf numFmtId="9" fontId="3" fillId="0" borderId="0" xfId="4" applyNumberFormat="1" applyFont="1" applyFill="1" applyBorder="1" applyAlignment="1" applyProtection="1">
      <alignment horizontal="right" indent="1"/>
    </xf>
    <xf numFmtId="0" fontId="6" fillId="0" borderId="0" xfId="2" applyFont="1" applyFill="1" applyAlignment="1">
      <alignment horizontal="left" indent="1"/>
    </xf>
    <xf numFmtId="0" fontId="3" fillId="0" borderId="0" xfId="2" applyFont="1" applyAlignment="1">
      <alignment horizontal="right" indent="1"/>
    </xf>
    <xf numFmtId="164" fontId="3" fillId="0" borderId="0" xfId="5" applyNumberFormat="1" applyFont="1" applyFill="1" applyBorder="1" applyAlignment="1" applyProtection="1">
      <alignment horizontal="left" indent="1"/>
    </xf>
    <xf numFmtId="0" fontId="3" fillId="0" borderId="0" xfId="2" applyFont="1" applyAlignment="1">
      <alignment horizontal="left" indent="1"/>
    </xf>
    <xf numFmtId="0" fontId="6" fillId="0" borderId="0" xfId="3" applyFont="1" applyFill="1" applyAlignment="1">
      <alignment horizontal="left"/>
    </xf>
    <xf numFmtId="1" fontId="3" fillId="0" borderId="0" xfId="2" applyNumberFormat="1" applyFont="1" applyFill="1" applyAlignment="1">
      <alignment horizontal="right" indent="1" shrinkToFit="1"/>
    </xf>
    <xf numFmtId="0" fontId="6" fillId="0" borderId="0" xfId="2" applyFont="1" applyFill="1" applyAlignment="1">
      <alignment horizontal="left" wrapText="1"/>
    </xf>
    <xf numFmtId="169" fontId="3" fillId="0" borderId="0" xfId="4" applyNumberFormat="1" applyFont="1" applyFill="1" applyBorder="1" applyAlignment="1" applyProtection="1">
      <alignment horizontal="right" indent="1"/>
    </xf>
    <xf numFmtId="1" fontId="6" fillId="0" borderId="0" xfId="6" applyNumberFormat="1" applyFont="1" applyFill="1" applyBorder="1" applyAlignment="1" applyProtection="1">
      <alignment horizontal="right" indent="1"/>
    </xf>
    <xf numFmtId="0" fontId="4" fillId="0" borderId="0" xfId="9" applyFont="1" applyAlignment="1">
      <alignment horizontal="left"/>
    </xf>
    <xf numFmtId="170" fontId="3" fillId="0" borderId="0" xfId="4" applyNumberFormat="1" applyFont="1" applyFill="1" applyBorder="1" applyAlignment="1" applyProtection="1"/>
    <xf numFmtId="3" fontId="3" fillId="0" borderId="0" xfId="2" applyNumberFormat="1" applyFont="1" applyFill="1" applyAlignment="1">
      <alignment horizontal="right" indent="1"/>
    </xf>
    <xf numFmtId="1" fontId="3" fillId="0" borderId="0" xfId="2" applyNumberFormat="1" applyFont="1" applyFill="1" applyAlignment="1">
      <alignment horizontal="left"/>
    </xf>
    <xf numFmtId="164" fontId="3" fillId="0" borderId="0" xfId="5" applyNumberFormat="1" applyFont="1" applyFill="1" applyBorder="1" applyAlignment="1" applyProtection="1">
      <alignment horizontal="right"/>
    </xf>
    <xf numFmtId="9" fontId="3" fillId="0" borderId="0" xfId="10" applyFont="1" applyFill="1" applyBorder="1" applyAlignment="1" applyProtection="1"/>
    <xf numFmtId="164" fontId="3" fillId="0" borderId="0" xfId="2" applyNumberFormat="1" applyFont="1" applyFill="1"/>
    <xf numFmtId="0" fontId="3" fillId="0" borderId="0" xfId="2" applyFont="1" applyFill="1"/>
    <xf numFmtId="164" fontId="3" fillId="0" borderId="0" xfId="10" applyNumberFormat="1" applyFont="1" applyFill="1" applyBorder="1" applyAlignment="1" applyProtection="1"/>
    <xf numFmtId="169" fontId="3" fillId="0" borderId="0" xfId="4" applyNumberFormat="1" applyFont="1" applyFill="1" applyBorder="1" applyAlignment="1" applyProtection="1"/>
    <xf numFmtId="164" fontId="3" fillId="0" borderId="0" xfId="9" applyNumberFormat="1" applyFont="1" applyAlignment="1">
      <alignment horizontal="right"/>
    </xf>
    <xf numFmtId="0" fontId="3" fillId="0" borderId="0" xfId="2" applyFont="1" applyFill="1" applyAlignment="1">
      <alignment horizontal="left" indent="1"/>
    </xf>
    <xf numFmtId="0" fontId="3" fillId="0" borderId="0" xfId="11" applyFont="1" applyFill="1" applyAlignment="1">
      <alignment horizontal="left"/>
    </xf>
    <xf numFmtId="0" fontId="9" fillId="0" borderId="0" xfId="3" applyFont="1" applyAlignment="1">
      <alignment horizontal="left" indent="1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 wrapText="1"/>
    </xf>
    <xf numFmtId="164" fontId="6" fillId="0" borderId="0" xfId="3" applyNumberFormat="1" applyFont="1"/>
    <xf numFmtId="1" fontId="10" fillId="0" borderId="0" xfId="2" applyNumberFormat="1" applyFont="1" applyFill="1" applyAlignment="1">
      <alignment horizontal="left"/>
    </xf>
    <xf numFmtId="3" fontId="6" fillId="0" borderId="0" xfId="3" applyNumberFormat="1" applyFont="1" applyAlignment="1">
      <alignment horizontal="right" indent="1"/>
    </xf>
    <xf numFmtId="9" fontId="11" fillId="2" borderId="0" xfId="1" applyFont="1" applyFill="1" applyAlignment="1">
      <alignment horizontal="right" indent="1" shrinkToFit="1"/>
    </xf>
    <xf numFmtId="1" fontId="11" fillId="2" borderId="0" xfId="2" applyNumberFormat="1" applyFont="1" applyFill="1" applyAlignment="1">
      <alignment horizontal="right" indent="1" shrinkToFit="1"/>
    </xf>
    <xf numFmtId="164" fontId="11" fillId="2" borderId="0" xfId="2" applyNumberFormat="1" applyFont="1" applyFill="1" applyAlignment="1">
      <alignment horizontal="right" indent="1" shrinkToFit="1"/>
    </xf>
    <xf numFmtId="1" fontId="14" fillId="0" borderId="0" xfId="2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</cellXfs>
  <cellStyles count="14">
    <cellStyle name="Comma 3 2 2" xfId="4"/>
    <cellStyle name="Comma 4 2" xfId="5"/>
    <cellStyle name="Comma 7" xfId="7"/>
    <cellStyle name="Comma_Sheet1" xfId="8"/>
    <cellStyle name="Normal" xfId="0" builtinId="0"/>
    <cellStyle name="Normal 103" xfId="9"/>
    <cellStyle name="Normal 2 2" xfId="3"/>
    <cellStyle name="Normal 2 3 2" xfId="12"/>
    <cellStyle name="Normal 2 3 2 2" xfId="13"/>
    <cellStyle name="Normal_Sheet1" xfId="2"/>
    <cellStyle name="Normal_Sheet1 2 2" xfId="11"/>
    <cellStyle name="Percent" xfId="1" builtinId="5"/>
    <cellStyle name="Percent 2" xfId="6"/>
    <cellStyle name="Percent 6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zoomScaleNormal="100" workbookViewId="0">
      <pane ySplit="2" topLeftCell="A3" activePane="bottomLeft" state="frozen"/>
      <selection pane="bottomLeft" activeCell="C73" sqref="C73"/>
    </sheetView>
  </sheetViews>
  <sheetFormatPr defaultColWidth="10.140625" defaultRowHeight="15" x14ac:dyDescent="0.25"/>
  <cols>
    <col min="1" max="1" width="8" style="9" customWidth="1"/>
    <col min="2" max="2" width="63.7109375" style="9" customWidth="1"/>
    <col min="3" max="3" width="23.28515625" style="51" customWidth="1"/>
    <col min="4" max="4" width="18.28515625" style="51" customWidth="1"/>
    <col min="5" max="5" width="28.42578125" style="79" bestFit="1" customWidth="1"/>
    <col min="6" max="6" width="15" style="51" customWidth="1"/>
    <col min="7" max="7" width="11" style="9" customWidth="1"/>
    <col min="8" max="8" width="13.85546875" style="9" customWidth="1"/>
    <col min="9" max="9" width="16.42578125" style="80" customWidth="1"/>
    <col min="10" max="10" width="20.7109375" style="9" customWidth="1"/>
    <col min="11" max="11" width="14.85546875" style="9" customWidth="1"/>
    <col min="13" max="16384" width="10.140625" style="9"/>
  </cols>
  <sheetData>
    <row r="1" spans="1:11" x14ac:dyDescent="0.25">
      <c r="A1" s="1"/>
      <c r="B1" s="2" t="s">
        <v>95</v>
      </c>
      <c r="C1" s="3"/>
      <c r="D1" s="4"/>
      <c r="E1" s="5"/>
      <c r="F1" s="6"/>
      <c r="G1" s="7"/>
      <c r="H1" s="7"/>
      <c r="I1" s="8"/>
      <c r="J1" s="8"/>
    </row>
    <row r="2" spans="1:11" ht="30" x14ac:dyDescent="0.25">
      <c r="A2" s="10" t="s">
        <v>0</v>
      </c>
      <c r="B2" s="11" t="s">
        <v>1</v>
      </c>
      <c r="C2" s="12" t="s">
        <v>2</v>
      </c>
      <c r="D2" s="13" t="s">
        <v>3</v>
      </c>
      <c r="E2" s="14" t="s">
        <v>4</v>
      </c>
      <c r="F2" s="15" t="s">
        <v>5</v>
      </c>
      <c r="G2" s="16" t="s">
        <v>6</v>
      </c>
      <c r="H2" s="16" t="s">
        <v>7</v>
      </c>
      <c r="I2" s="17" t="s">
        <v>8</v>
      </c>
      <c r="J2" s="17" t="s">
        <v>9</v>
      </c>
    </row>
    <row r="3" spans="1:11" x14ac:dyDescent="0.25">
      <c r="A3" s="18">
        <v>1</v>
      </c>
      <c r="B3" s="19" t="s">
        <v>14</v>
      </c>
      <c r="C3" s="20" t="s">
        <v>11</v>
      </c>
      <c r="D3" s="21">
        <v>1510744</v>
      </c>
      <c r="E3" s="19" t="s">
        <v>15</v>
      </c>
      <c r="F3" s="22">
        <v>-0.4752427890969555</v>
      </c>
      <c r="G3" s="20">
        <v>5</v>
      </c>
      <c r="H3" s="20">
        <v>611</v>
      </c>
      <c r="I3" s="4">
        <f>D3/H3</f>
        <v>2472.5761047463175</v>
      </c>
      <c r="J3" s="23">
        <v>35832165</v>
      </c>
      <c r="K3" s="19"/>
    </row>
    <row r="4" spans="1:11" x14ac:dyDescent="0.25">
      <c r="A4" s="18">
        <v>2</v>
      </c>
      <c r="B4" s="19" t="s">
        <v>81</v>
      </c>
      <c r="C4" s="20" t="s">
        <v>11</v>
      </c>
      <c r="D4" s="21">
        <v>1471466</v>
      </c>
      <c r="E4" s="19" t="s">
        <v>75</v>
      </c>
      <c r="F4" s="22" t="s">
        <v>13</v>
      </c>
      <c r="G4" s="20">
        <v>1</v>
      </c>
      <c r="H4" s="20">
        <v>463</v>
      </c>
      <c r="I4" s="4">
        <f t="shared" ref="I4:I17" si="0">D4/H4</f>
        <v>3178.1123110151188</v>
      </c>
      <c r="J4" s="23">
        <v>1471466</v>
      </c>
      <c r="K4" s="19"/>
    </row>
    <row r="5" spans="1:11" x14ac:dyDescent="0.25">
      <c r="A5" s="18">
        <v>3</v>
      </c>
      <c r="B5" s="19" t="s">
        <v>10</v>
      </c>
      <c r="C5" s="20" t="s">
        <v>11</v>
      </c>
      <c r="D5" s="21">
        <v>1272331</v>
      </c>
      <c r="E5" s="19" t="s">
        <v>12</v>
      </c>
      <c r="F5" s="24">
        <v>-0.50254799632168956</v>
      </c>
      <c r="G5" s="20">
        <v>4</v>
      </c>
      <c r="H5" s="20">
        <v>510</v>
      </c>
      <c r="I5" s="4">
        <f t="shared" si="0"/>
        <v>2494.7666666666669</v>
      </c>
      <c r="J5" s="23">
        <v>30642664</v>
      </c>
      <c r="K5" s="25"/>
    </row>
    <row r="6" spans="1:11" x14ac:dyDescent="0.25">
      <c r="A6" s="18">
        <v>4</v>
      </c>
      <c r="B6" s="19" t="s">
        <v>87</v>
      </c>
      <c r="C6" s="20" t="s">
        <v>11</v>
      </c>
      <c r="D6" s="21">
        <v>1005133</v>
      </c>
      <c r="E6" s="19" t="s">
        <v>12</v>
      </c>
      <c r="F6" s="22" t="s">
        <v>13</v>
      </c>
      <c r="G6" s="20">
        <v>1</v>
      </c>
      <c r="H6" s="20">
        <v>481</v>
      </c>
      <c r="I6" s="4">
        <f t="shared" si="0"/>
        <v>2089.6735966735969</v>
      </c>
      <c r="J6" s="23">
        <v>1005133</v>
      </c>
      <c r="K6" s="19"/>
    </row>
    <row r="7" spans="1:11" x14ac:dyDescent="0.25">
      <c r="A7" s="18">
        <v>5</v>
      </c>
      <c r="B7" s="19" t="s">
        <v>91</v>
      </c>
      <c r="C7" s="20" t="s">
        <v>71</v>
      </c>
      <c r="D7" s="21">
        <v>807803</v>
      </c>
      <c r="E7" s="19" t="s">
        <v>18</v>
      </c>
      <c r="F7" s="22" t="s">
        <v>13</v>
      </c>
      <c r="G7" s="20">
        <v>1</v>
      </c>
      <c r="H7" s="20">
        <v>442</v>
      </c>
      <c r="I7" s="4">
        <f t="shared" si="0"/>
        <v>1827.6085972850678</v>
      </c>
      <c r="J7" s="23">
        <v>807803</v>
      </c>
      <c r="K7" s="19"/>
    </row>
    <row r="8" spans="1:11" x14ac:dyDescent="0.25">
      <c r="A8" s="18">
        <v>6</v>
      </c>
      <c r="B8" s="19" t="s">
        <v>16</v>
      </c>
      <c r="C8" s="20" t="s">
        <v>17</v>
      </c>
      <c r="D8" s="21">
        <v>732632</v>
      </c>
      <c r="E8" s="19" t="s">
        <v>18</v>
      </c>
      <c r="F8" s="22">
        <v>-0.42458966694260442</v>
      </c>
      <c r="G8" s="20">
        <v>5</v>
      </c>
      <c r="H8" s="20">
        <v>431</v>
      </c>
      <c r="I8" s="4">
        <f t="shared" si="0"/>
        <v>1699.8422273781903</v>
      </c>
      <c r="J8" s="23">
        <v>21213260</v>
      </c>
      <c r="K8" s="19"/>
    </row>
    <row r="9" spans="1:11" x14ac:dyDescent="0.25">
      <c r="A9" s="18">
        <v>7</v>
      </c>
      <c r="B9" s="19" t="s">
        <v>19</v>
      </c>
      <c r="C9" s="20" t="s">
        <v>17</v>
      </c>
      <c r="D9" s="21">
        <v>658840</v>
      </c>
      <c r="E9" s="19" t="s">
        <v>132</v>
      </c>
      <c r="F9" s="22">
        <v>-0.46993376183384705</v>
      </c>
      <c r="G9" s="20">
        <v>6</v>
      </c>
      <c r="H9" s="20">
        <v>543</v>
      </c>
      <c r="I9" s="4">
        <f t="shared" si="0"/>
        <v>1213.3333333333333</v>
      </c>
      <c r="J9" s="23">
        <v>27272470</v>
      </c>
      <c r="K9" s="25"/>
    </row>
    <row r="10" spans="1:11" x14ac:dyDescent="0.25">
      <c r="A10" s="18">
        <v>8</v>
      </c>
      <c r="B10" s="19" t="s">
        <v>62</v>
      </c>
      <c r="C10" s="20" t="s">
        <v>11</v>
      </c>
      <c r="D10" s="21">
        <v>558167</v>
      </c>
      <c r="E10" s="19" t="s">
        <v>12</v>
      </c>
      <c r="F10" s="24">
        <v>-0.50687125681051759</v>
      </c>
      <c r="G10" s="20">
        <v>2</v>
      </c>
      <c r="H10" s="20">
        <v>431</v>
      </c>
      <c r="I10" s="4">
        <f t="shared" si="0"/>
        <v>1295.0510440835267</v>
      </c>
      <c r="J10" s="23">
        <v>2529059</v>
      </c>
      <c r="K10" s="19"/>
    </row>
    <row r="11" spans="1:11" x14ac:dyDescent="0.25">
      <c r="A11" s="18">
        <v>9</v>
      </c>
      <c r="B11" s="19" t="s">
        <v>66</v>
      </c>
      <c r="C11" s="20" t="s">
        <v>17</v>
      </c>
      <c r="D11" s="21">
        <v>508762</v>
      </c>
      <c r="E11" s="19" t="s">
        <v>132</v>
      </c>
      <c r="F11" s="22">
        <v>-0.65303906739101081</v>
      </c>
      <c r="G11" s="20">
        <v>2</v>
      </c>
      <c r="H11" s="20">
        <v>520</v>
      </c>
      <c r="I11" s="4">
        <f t="shared" si="0"/>
        <v>978.38846153846157</v>
      </c>
      <c r="J11" s="23">
        <v>2818931</v>
      </c>
      <c r="K11" s="19"/>
    </row>
    <row r="12" spans="1:11" x14ac:dyDescent="0.25">
      <c r="A12" s="18">
        <v>10</v>
      </c>
      <c r="B12" s="19" t="s">
        <v>85</v>
      </c>
      <c r="C12" s="20" t="s">
        <v>71</v>
      </c>
      <c r="D12" s="21">
        <v>508715</v>
      </c>
      <c r="E12" s="19" t="s">
        <v>45</v>
      </c>
      <c r="F12" s="22" t="s">
        <v>13</v>
      </c>
      <c r="G12" s="20">
        <v>1</v>
      </c>
      <c r="H12" s="20">
        <v>292</v>
      </c>
      <c r="I12" s="4">
        <f t="shared" si="0"/>
        <v>1742.1746575342465</v>
      </c>
      <c r="J12" s="23">
        <v>508715</v>
      </c>
      <c r="K12" s="19"/>
    </row>
    <row r="13" spans="1:11" x14ac:dyDescent="0.25">
      <c r="A13" s="18">
        <v>11</v>
      </c>
      <c r="B13" s="19" t="s">
        <v>56</v>
      </c>
      <c r="C13" s="20" t="s">
        <v>11</v>
      </c>
      <c r="D13" s="21">
        <v>399607</v>
      </c>
      <c r="E13" s="19" t="s">
        <v>15</v>
      </c>
      <c r="F13" s="26">
        <v>-0.49865318724774704</v>
      </c>
      <c r="G13" s="20">
        <v>3</v>
      </c>
      <c r="H13" s="20">
        <v>547</v>
      </c>
      <c r="I13" s="4">
        <f t="shared" si="0"/>
        <v>730.54296160877516</v>
      </c>
      <c r="J13" s="23">
        <v>3341105</v>
      </c>
      <c r="K13" s="19"/>
    </row>
    <row r="14" spans="1:11" x14ac:dyDescent="0.25">
      <c r="A14" s="18">
        <v>12</v>
      </c>
      <c r="B14" s="19" t="s">
        <v>67</v>
      </c>
      <c r="C14" s="20" t="s">
        <v>29</v>
      </c>
      <c r="D14" s="21">
        <v>371176</v>
      </c>
      <c r="E14" s="19" t="s">
        <v>49</v>
      </c>
      <c r="F14" s="22">
        <v>-0.45188632994087313</v>
      </c>
      <c r="G14" s="20">
        <v>2</v>
      </c>
      <c r="H14" s="20">
        <v>488</v>
      </c>
      <c r="I14" s="4">
        <f t="shared" si="0"/>
        <v>760.60655737704917</v>
      </c>
      <c r="J14" s="23">
        <v>1641850</v>
      </c>
      <c r="K14" s="19"/>
    </row>
    <row r="15" spans="1:11" x14ac:dyDescent="0.25">
      <c r="A15" s="18">
        <v>13</v>
      </c>
      <c r="B15" s="19" t="s">
        <v>84</v>
      </c>
      <c r="C15" s="20" t="s">
        <v>97</v>
      </c>
      <c r="D15" s="21">
        <v>356191</v>
      </c>
      <c r="E15" s="19" t="s">
        <v>24</v>
      </c>
      <c r="F15" s="22" t="s">
        <v>13</v>
      </c>
      <c r="G15" s="20">
        <v>1</v>
      </c>
      <c r="H15" s="20">
        <v>109</v>
      </c>
      <c r="I15" s="4">
        <f t="shared" si="0"/>
        <v>3267.8073394495414</v>
      </c>
      <c r="J15" s="23">
        <v>356191</v>
      </c>
      <c r="K15" s="19"/>
    </row>
    <row r="16" spans="1:11" x14ac:dyDescent="0.25">
      <c r="A16" s="18">
        <v>14</v>
      </c>
      <c r="B16" s="19" t="s">
        <v>63</v>
      </c>
      <c r="C16" s="20" t="s">
        <v>69</v>
      </c>
      <c r="D16" s="21">
        <v>247374</v>
      </c>
      <c r="E16" s="19" t="s">
        <v>45</v>
      </c>
      <c r="F16" s="22">
        <v>-0.61282052486019223</v>
      </c>
      <c r="G16" s="20">
        <v>2</v>
      </c>
      <c r="H16" s="20">
        <v>439</v>
      </c>
      <c r="I16" s="4">
        <f t="shared" si="0"/>
        <v>563.49430523917999</v>
      </c>
      <c r="J16" s="23">
        <v>1277168</v>
      </c>
      <c r="K16" s="19"/>
    </row>
    <row r="17" spans="1:11" x14ac:dyDescent="0.25">
      <c r="A17" s="18">
        <v>15</v>
      </c>
      <c r="B17" s="19" t="s">
        <v>21</v>
      </c>
      <c r="C17" s="20" t="s">
        <v>11</v>
      </c>
      <c r="D17" s="21">
        <v>241012</v>
      </c>
      <c r="E17" s="19" t="s">
        <v>22</v>
      </c>
      <c r="F17" s="22">
        <v>-0.40800455887482256</v>
      </c>
      <c r="G17" s="20">
        <v>6</v>
      </c>
      <c r="H17" s="20">
        <v>227</v>
      </c>
      <c r="I17" s="4">
        <f t="shared" si="0"/>
        <v>1061.7268722466961</v>
      </c>
      <c r="J17" s="23">
        <v>15488316</v>
      </c>
      <c r="K17" s="19"/>
    </row>
    <row r="18" spans="1:11" x14ac:dyDescent="0.25">
      <c r="A18" s="27"/>
      <c r="B18" s="28" t="s">
        <v>32</v>
      </c>
      <c r="C18" s="29"/>
      <c r="D18" s="30">
        <f>SUM(D3:D17)</f>
        <v>10649953</v>
      </c>
      <c r="E18" s="31"/>
      <c r="F18" s="83"/>
      <c r="G18" s="84">
        <f t="shared" ref="G18:H18" si="1">AVERAGE(G3:G17)</f>
        <v>2.8</v>
      </c>
      <c r="H18" s="84">
        <f t="shared" si="1"/>
        <v>435.6</v>
      </c>
      <c r="I18" s="85">
        <f>AVERAGE(I3:I17)</f>
        <v>1691.7136690783848</v>
      </c>
      <c r="J18" s="30">
        <f>SUM(J3:J17)</f>
        <v>146206296</v>
      </c>
    </row>
    <row r="19" spans="1:11" x14ac:dyDescent="0.25">
      <c r="A19" s="32"/>
      <c r="B19" s="33"/>
      <c r="C19" s="34"/>
      <c r="D19" s="35"/>
      <c r="E19" s="36"/>
      <c r="F19" s="35"/>
      <c r="G19" s="35"/>
      <c r="H19" s="35"/>
      <c r="I19" s="37"/>
      <c r="J19" s="35"/>
    </row>
    <row r="20" spans="1:11" x14ac:dyDescent="0.25">
      <c r="A20" s="38"/>
      <c r="C20" s="39"/>
      <c r="D20" s="4"/>
      <c r="E20" s="40"/>
      <c r="F20" s="6"/>
      <c r="G20" s="41"/>
      <c r="H20" s="41"/>
      <c r="I20" s="42"/>
      <c r="J20" s="42"/>
    </row>
    <row r="21" spans="1:11" s="48" customFormat="1" x14ac:dyDescent="0.25">
      <c r="A21" s="32"/>
      <c r="B21" s="2" t="s">
        <v>33</v>
      </c>
      <c r="C21" s="34"/>
      <c r="D21" s="43"/>
      <c r="E21" s="44"/>
      <c r="F21" s="22"/>
      <c r="G21" s="45"/>
      <c r="H21" s="46"/>
      <c r="I21" s="47"/>
      <c r="J21" s="35"/>
    </row>
    <row r="22" spans="1:11" x14ac:dyDescent="0.25">
      <c r="A22" s="49">
        <v>21</v>
      </c>
      <c r="B22" s="50" t="s">
        <v>43</v>
      </c>
      <c r="C22" s="51" t="s">
        <v>17</v>
      </c>
      <c r="D22" s="21">
        <v>39508</v>
      </c>
      <c r="E22" s="52" t="s">
        <v>15</v>
      </c>
      <c r="F22" s="54">
        <v>-0.28334058917428528</v>
      </c>
      <c r="G22" s="49">
        <v>14</v>
      </c>
      <c r="H22" s="49">
        <v>263</v>
      </c>
      <c r="I22" s="23">
        <f>D22/H22</f>
        <v>150.22053231939162</v>
      </c>
      <c r="J22" s="21">
        <v>9811955</v>
      </c>
    </row>
    <row r="23" spans="1:11" x14ac:dyDescent="0.25">
      <c r="A23" s="49">
        <v>26</v>
      </c>
      <c r="B23" s="50" t="s">
        <v>65</v>
      </c>
      <c r="C23" s="51" t="s">
        <v>68</v>
      </c>
      <c r="D23" s="21">
        <v>24055</v>
      </c>
      <c r="E23" s="52" t="s">
        <v>46</v>
      </c>
      <c r="F23" s="54">
        <v>-0.54279360614296845</v>
      </c>
      <c r="G23" s="49">
        <v>2</v>
      </c>
      <c r="H23" s="49">
        <v>25</v>
      </c>
      <c r="I23" s="23">
        <f>D23/H23</f>
        <v>962.2</v>
      </c>
      <c r="J23" s="21">
        <v>109326</v>
      </c>
    </row>
    <row r="24" spans="1:11" x14ac:dyDescent="0.25">
      <c r="A24" s="49">
        <v>32</v>
      </c>
      <c r="B24" s="50" t="s">
        <v>25</v>
      </c>
      <c r="C24" s="51" t="s">
        <v>17</v>
      </c>
      <c r="D24" s="21">
        <v>12602</v>
      </c>
      <c r="E24" s="52" t="s">
        <v>24</v>
      </c>
      <c r="F24" s="54">
        <v>-0.65357231217527556</v>
      </c>
      <c r="G24" s="49">
        <v>9</v>
      </c>
      <c r="H24" s="49">
        <v>19</v>
      </c>
      <c r="I24" s="23">
        <f>D24/H24</f>
        <v>663.26315789473688</v>
      </c>
      <c r="J24" s="21">
        <v>15927890</v>
      </c>
    </row>
    <row r="25" spans="1:11" x14ac:dyDescent="0.25">
      <c r="A25" s="49">
        <v>34</v>
      </c>
      <c r="B25" s="52" t="s">
        <v>28</v>
      </c>
      <c r="C25" s="51" t="s">
        <v>29</v>
      </c>
      <c r="D25" s="21">
        <v>9815</v>
      </c>
      <c r="E25" s="53" t="s">
        <v>30</v>
      </c>
      <c r="F25" s="54">
        <v>-0.62610948154356028</v>
      </c>
      <c r="G25" s="49">
        <v>4</v>
      </c>
      <c r="H25" s="49">
        <v>25</v>
      </c>
      <c r="I25" s="23">
        <f>D25/H25</f>
        <v>392.6</v>
      </c>
      <c r="J25" s="21">
        <v>193060</v>
      </c>
    </row>
    <row r="26" spans="1:11" x14ac:dyDescent="0.25">
      <c r="A26" s="49">
        <v>37</v>
      </c>
      <c r="B26" s="52" t="s">
        <v>37</v>
      </c>
      <c r="C26" s="51" t="s">
        <v>17</v>
      </c>
      <c r="D26" s="21">
        <v>7413</v>
      </c>
      <c r="E26" s="53" t="s">
        <v>15</v>
      </c>
      <c r="F26" s="54">
        <v>1.2214563979622415</v>
      </c>
      <c r="G26" s="49">
        <v>20</v>
      </c>
      <c r="H26" s="49">
        <v>36</v>
      </c>
      <c r="I26" s="23">
        <f>D26/H26</f>
        <v>205.91666666666666</v>
      </c>
      <c r="J26" s="21">
        <v>46129646</v>
      </c>
    </row>
    <row r="27" spans="1:11" x14ac:dyDescent="0.25">
      <c r="A27" s="49">
        <v>41</v>
      </c>
      <c r="B27" s="55" t="s">
        <v>34</v>
      </c>
      <c r="C27" s="56" t="s">
        <v>35</v>
      </c>
      <c r="D27" s="21">
        <v>6136</v>
      </c>
      <c r="E27" s="57" t="s">
        <v>36</v>
      </c>
      <c r="F27" s="54">
        <v>-3.7188137454887811E-2</v>
      </c>
      <c r="G27" s="49">
        <v>5</v>
      </c>
      <c r="H27" s="49">
        <v>11</v>
      </c>
      <c r="I27" s="23">
        <f>D27/H27</f>
        <v>557.81818181818187</v>
      </c>
      <c r="J27" s="21">
        <v>109920</v>
      </c>
    </row>
    <row r="28" spans="1:11" x14ac:dyDescent="0.25">
      <c r="A28" s="49">
        <v>44</v>
      </c>
      <c r="B28" s="50" t="s">
        <v>27</v>
      </c>
      <c r="C28" s="51" t="s">
        <v>17</v>
      </c>
      <c r="D28" s="21">
        <v>5158</v>
      </c>
      <c r="E28" s="52" t="s">
        <v>20</v>
      </c>
      <c r="F28" s="54">
        <v>-0.42961406612849717</v>
      </c>
      <c r="G28" s="49">
        <v>8</v>
      </c>
      <c r="H28" s="49">
        <v>25</v>
      </c>
      <c r="I28" s="23">
        <f>D28/H28</f>
        <v>206.32</v>
      </c>
      <c r="J28" s="21">
        <v>6297621</v>
      </c>
    </row>
    <row r="29" spans="1:11" x14ac:dyDescent="0.25">
      <c r="A29" s="49">
        <v>45</v>
      </c>
      <c r="B29" s="50" t="s">
        <v>26</v>
      </c>
      <c r="C29" s="51" t="s">
        <v>17</v>
      </c>
      <c r="D29" s="21">
        <v>4885</v>
      </c>
      <c r="E29" s="52" t="s">
        <v>12</v>
      </c>
      <c r="F29" s="54">
        <v>-0.72101656196459163</v>
      </c>
      <c r="G29" s="49">
        <v>8</v>
      </c>
      <c r="H29" s="49">
        <v>18</v>
      </c>
      <c r="I29" s="23">
        <f>D29/H29</f>
        <v>271.38888888888891</v>
      </c>
      <c r="J29" s="21">
        <v>9193806</v>
      </c>
    </row>
    <row r="30" spans="1:11" x14ac:dyDescent="0.25">
      <c r="A30" s="49">
        <v>47</v>
      </c>
      <c r="B30" s="50" t="s">
        <v>96</v>
      </c>
      <c r="C30" s="51" t="s">
        <v>17</v>
      </c>
      <c r="D30" s="21">
        <v>3998</v>
      </c>
      <c r="E30" s="52" t="s">
        <v>15</v>
      </c>
      <c r="F30" s="22" t="s">
        <v>13</v>
      </c>
      <c r="G30" s="49">
        <v>37</v>
      </c>
      <c r="H30" s="49">
        <v>20</v>
      </c>
      <c r="I30" s="23">
        <f>D30/H30</f>
        <v>199.9</v>
      </c>
      <c r="J30" s="21">
        <v>123010998</v>
      </c>
    </row>
    <row r="31" spans="1:11" x14ac:dyDescent="0.25">
      <c r="A31" s="49">
        <v>49</v>
      </c>
      <c r="B31" s="50" t="s">
        <v>90</v>
      </c>
      <c r="C31" s="51" t="s">
        <v>29</v>
      </c>
      <c r="D31" s="21">
        <v>3094</v>
      </c>
      <c r="E31" s="52" t="s">
        <v>92</v>
      </c>
      <c r="F31" s="22" t="s">
        <v>13</v>
      </c>
      <c r="G31" s="49">
        <v>1</v>
      </c>
      <c r="H31" s="49">
        <v>5</v>
      </c>
      <c r="I31" s="23">
        <f>D31/H31</f>
        <v>618.79999999999995</v>
      </c>
      <c r="J31" s="21">
        <v>3094</v>
      </c>
    </row>
    <row r="32" spans="1:11" x14ac:dyDescent="0.25">
      <c r="A32" s="49">
        <v>57</v>
      </c>
      <c r="B32" s="50" t="s">
        <v>89</v>
      </c>
      <c r="C32" s="51" t="s">
        <v>29</v>
      </c>
      <c r="D32" s="21">
        <v>1943</v>
      </c>
      <c r="E32" s="52" t="s">
        <v>59</v>
      </c>
      <c r="F32" s="22" t="s">
        <v>13</v>
      </c>
      <c r="G32" s="49">
        <v>1</v>
      </c>
      <c r="H32" s="49">
        <v>1</v>
      </c>
      <c r="I32" s="23">
        <f>D32/H32</f>
        <v>1943</v>
      </c>
      <c r="J32" s="21">
        <v>1943</v>
      </c>
    </row>
    <row r="33" spans="1:10" x14ac:dyDescent="0.25">
      <c r="A33" s="49">
        <v>58</v>
      </c>
      <c r="B33" s="19" t="s">
        <v>53</v>
      </c>
      <c r="C33" s="20" t="s">
        <v>52</v>
      </c>
      <c r="D33" s="21">
        <v>1813</v>
      </c>
      <c r="E33" s="19" t="s">
        <v>54</v>
      </c>
      <c r="F33" s="54">
        <v>0.52995780590717301</v>
      </c>
      <c r="G33" s="49">
        <v>4</v>
      </c>
      <c r="H33" s="49">
        <v>3</v>
      </c>
      <c r="I33" s="23">
        <f>D33/H33</f>
        <v>604.33333333333337</v>
      </c>
      <c r="J33" s="21">
        <v>15180</v>
      </c>
    </row>
    <row r="34" spans="1:10" x14ac:dyDescent="0.25">
      <c r="A34" s="49">
        <v>61</v>
      </c>
      <c r="B34" s="19" t="s">
        <v>73</v>
      </c>
      <c r="C34" s="51" t="s">
        <v>74</v>
      </c>
      <c r="D34" s="21">
        <v>1560</v>
      </c>
      <c r="E34" s="52" t="s">
        <v>45</v>
      </c>
      <c r="F34" s="54">
        <v>-0.60685483870967749</v>
      </c>
      <c r="G34" s="49">
        <v>14</v>
      </c>
      <c r="H34" s="49">
        <v>4</v>
      </c>
      <c r="I34" s="23">
        <f>D34/H34</f>
        <v>390</v>
      </c>
      <c r="J34" s="21">
        <v>1764767</v>
      </c>
    </row>
    <row r="35" spans="1:10" x14ac:dyDescent="0.25">
      <c r="A35" s="49">
        <v>64</v>
      </c>
      <c r="B35" s="55" t="s">
        <v>38</v>
      </c>
      <c r="C35" s="56" t="s">
        <v>39</v>
      </c>
      <c r="D35" s="21">
        <v>1196</v>
      </c>
      <c r="E35" s="58" t="s">
        <v>40</v>
      </c>
      <c r="F35" s="54">
        <v>-0.33221663874930207</v>
      </c>
      <c r="G35" s="49">
        <v>5</v>
      </c>
      <c r="H35" s="49">
        <v>5</v>
      </c>
      <c r="I35" s="23">
        <f>D35/H35</f>
        <v>239.2</v>
      </c>
      <c r="J35" s="21">
        <v>38900</v>
      </c>
    </row>
    <row r="36" spans="1:10" x14ac:dyDescent="0.25">
      <c r="A36" s="49">
        <v>70</v>
      </c>
      <c r="B36" s="19" t="s">
        <v>44</v>
      </c>
      <c r="C36" s="51" t="s">
        <v>29</v>
      </c>
      <c r="D36" s="21">
        <v>698</v>
      </c>
      <c r="E36" s="52" t="s">
        <v>49</v>
      </c>
      <c r="F36" s="54">
        <v>0.67788461538461531</v>
      </c>
      <c r="G36" s="49">
        <v>4</v>
      </c>
      <c r="H36" s="49">
        <v>4</v>
      </c>
      <c r="I36" s="23">
        <f>D36/H36</f>
        <v>174.5</v>
      </c>
      <c r="J36" s="21">
        <v>15000</v>
      </c>
    </row>
    <row r="37" spans="1:10" x14ac:dyDescent="0.25">
      <c r="A37" s="49">
        <v>73</v>
      </c>
      <c r="B37" s="52" t="s">
        <v>57</v>
      </c>
      <c r="C37" s="51" t="s">
        <v>58</v>
      </c>
      <c r="D37" s="21">
        <v>504</v>
      </c>
      <c r="E37" s="52" t="s">
        <v>49</v>
      </c>
      <c r="F37" s="54">
        <v>0.38842975206611569</v>
      </c>
      <c r="G37" s="49">
        <v>3</v>
      </c>
      <c r="H37" s="49">
        <v>3</v>
      </c>
      <c r="I37" s="23">
        <f>D37/H37</f>
        <v>168</v>
      </c>
      <c r="J37" s="21">
        <v>25764</v>
      </c>
    </row>
    <row r="38" spans="1:10" x14ac:dyDescent="0.25">
      <c r="A38" s="49">
        <v>77</v>
      </c>
      <c r="B38" s="19" t="s">
        <v>61</v>
      </c>
      <c r="C38" s="20" t="s">
        <v>64</v>
      </c>
      <c r="D38" s="21">
        <v>311</v>
      </c>
      <c r="E38" s="19" t="s">
        <v>42</v>
      </c>
      <c r="F38" s="54">
        <v>-0.68200408997955009</v>
      </c>
      <c r="G38" s="49">
        <v>2</v>
      </c>
      <c r="H38" s="49">
        <v>1</v>
      </c>
      <c r="I38" s="23">
        <f>D38/H38</f>
        <v>311</v>
      </c>
      <c r="J38" s="21">
        <v>1953</v>
      </c>
    </row>
    <row r="39" spans="1:10" x14ac:dyDescent="0.25">
      <c r="A39" s="49"/>
      <c r="B39" s="50"/>
      <c r="D39" s="21"/>
      <c r="E39" s="52"/>
      <c r="F39" s="49"/>
      <c r="G39" s="49"/>
      <c r="H39" s="49"/>
      <c r="I39" s="23"/>
      <c r="J39" s="21"/>
    </row>
    <row r="40" spans="1:10" x14ac:dyDescent="0.25">
      <c r="A40" s="49"/>
      <c r="B40" s="50"/>
      <c r="D40" s="21"/>
      <c r="E40" s="52"/>
      <c r="F40" s="22"/>
      <c r="G40" s="60"/>
      <c r="H40" s="49"/>
      <c r="I40" s="23"/>
      <c r="J40" s="21"/>
    </row>
    <row r="41" spans="1:10" x14ac:dyDescent="0.25">
      <c r="A41" s="49"/>
      <c r="B41" s="2" t="s">
        <v>48</v>
      </c>
      <c r="C41" s="3"/>
      <c r="D41" s="21"/>
      <c r="E41" s="61"/>
      <c r="F41" s="22"/>
      <c r="G41" s="60"/>
      <c r="H41" s="49"/>
      <c r="I41" s="23"/>
      <c r="J41" s="21"/>
    </row>
    <row r="42" spans="1:10" x14ac:dyDescent="0.25">
      <c r="A42" s="49">
        <v>20</v>
      </c>
      <c r="B42" s="50" t="s">
        <v>94</v>
      </c>
      <c r="C42" s="51" t="s">
        <v>31</v>
      </c>
      <c r="D42" s="21">
        <v>52542</v>
      </c>
      <c r="E42" s="52" t="s">
        <v>76</v>
      </c>
      <c r="F42" s="22" t="s">
        <v>13</v>
      </c>
      <c r="G42" s="60">
        <v>1</v>
      </c>
      <c r="H42" s="49">
        <v>39</v>
      </c>
      <c r="I42" s="23">
        <f>D42/H42</f>
        <v>1347.2307692307693</v>
      </c>
      <c r="J42" s="21">
        <v>52542</v>
      </c>
    </row>
    <row r="43" spans="1:10" x14ac:dyDescent="0.25">
      <c r="A43" s="49">
        <v>24</v>
      </c>
      <c r="B43" s="50" t="s">
        <v>86</v>
      </c>
      <c r="C43" s="51" t="s">
        <v>11</v>
      </c>
      <c r="D43" s="21">
        <v>31128</v>
      </c>
      <c r="E43" s="52" t="s">
        <v>18</v>
      </c>
      <c r="F43" s="22" t="s">
        <v>13</v>
      </c>
      <c r="G43" s="60">
        <v>1</v>
      </c>
      <c r="H43" s="49">
        <v>101</v>
      </c>
      <c r="I43" s="23">
        <f>D43/H43</f>
        <v>308.19801980198019</v>
      </c>
      <c r="J43" s="21">
        <v>31128</v>
      </c>
    </row>
    <row r="44" spans="1:10" x14ac:dyDescent="0.25">
      <c r="A44" s="49">
        <v>36</v>
      </c>
      <c r="B44" s="50" t="s">
        <v>88</v>
      </c>
      <c r="C44" s="51" t="s">
        <v>70</v>
      </c>
      <c r="D44" s="21">
        <v>7702</v>
      </c>
      <c r="E44" s="52" t="s">
        <v>60</v>
      </c>
      <c r="F44" s="22" t="s">
        <v>13</v>
      </c>
      <c r="G44" s="60">
        <v>1</v>
      </c>
      <c r="H44" s="49">
        <v>13</v>
      </c>
      <c r="I44" s="23">
        <f>D44/H44</f>
        <v>592.46153846153845</v>
      </c>
      <c r="J44" s="21">
        <v>7702</v>
      </c>
    </row>
    <row r="45" spans="1:10" s="48" customFormat="1" x14ac:dyDescent="0.25">
      <c r="A45" s="49">
        <v>38</v>
      </c>
      <c r="B45" s="50" t="s">
        <v>133</v>
      </c>
      <c r="C45" s="51" t="s">
        <v>99</v>
      </c>
      <c r="D45" s="21">
        <v>6981</v>
      </c>
      <c r="E45" s="52" t="s">
        <v>98</v>
      </c>
      <c r="F45" s="22" t="s">
        <v>13</v>
      </c>
      <c r="G45" s="60">
        <v>1</v>
      </c>
      <c r="H45" s="49">
        <v>10</v>
      </c>
      <c r="I45" s="23">
        <f>D45/H45</f>
        <v>698.1</v>
      </c>
      <c r="J45" s="21">
        <v>6981</v>
      </c>
    </row>
    <row r="46" spans="1:10" x14ac:dyDescent="0.25">
      <c r="A46" s="49">
        <v>43</v>
      </c>
      <c r="B46" s="50" t="s">
        <v>80</v>
      </c>
      <c r="C46" s="51" t="s">
        <v>31</v>
      </c>
      <c r="D46" s="21">
        <v>5408</v>
      </c>
      <c r="E46" s="52" t="s">
        <v>93</v>
      </c>
      <c r="F46" s="22" t="s">
        <v>13</v>
      </c>
      <c r="G46" s="60">
        <v>1</v>
      </c>
      <c r="H46" s="49">
        <v>3</v>
      </c>
      <c r="I46" s="23">
        <f>D46/H46</f>
        <v>1802.6666666666667</v>
      </c>
      <c r="J46" s="21">
        <v>5408</v>
      </c>
    </row>
    <row r="47" spans="1:10" x14ac:dyDescent="0.25">
      <c r="A47" s="49">
        <v>59</v>
      </c>
      <c r="B47" s="50" t="s">
        <v>82</v>
      </c>
      <c r="C47" s="51" t="s">
        <v>72</v>
      </c>
      <c r="D47" s="21">
        <v>1762</v>
      </c>
      <c r="E47" s="52" t="s">
        <v>77</v>
      </c>
      <c r="F47" s="22" t="s">
        <v>13</v>
      </c>
      <c r="G47" s="60">
        <v>1</v>
      </c>
      <c r="H47" s="49">
        <v>8</v>
      </c>
      <c r="I47" s="23">
        <f>D47/H47</f>
        <v>220.25</v>
      </c>
      <c r="J47" s="21">
        <v>1762</v>
      </c>
    </row>
    <row r="48" spans="1:10" x14ac:dyDescent="0.25">
      <c r="A48" s="49">
        <v>84</v>
      </c>
      <c r="B48" s="50" t="s">
        <v>83</v>
      </c>
      <c r="C48" s="51" t="s">
        <v>11</v>
      </c>
      <c r="D48" s="21">
        <v>39</v>
      </c>
      <c r="E48" s="52" t="s">
        <v>59</v>
      </c>
      <c r="F48" s="22" t="s">
        <v>13</v>
      </c>
      <c r="G48" s="60">
        <v>1</v>
      </c>
      <c r="H48" s="49">
        <v>2</v>
      </c>
      <c r="I48" s="23">
        <f>D48/H48</f>
        <v>19.5</v>
      </c>
      <c r="J48" s="21">
        <v>39</v>
      </c>
    </row>
    <row r="49" spans="1:11" x14ac:dyDescent="0.25">
      <c r="A49" s="49"/>
      <c r="B49" s="50"/>
      <c r="D49" s="21"/>
      <c r="E49" s="52"/>
      <c r="F49" s="22"/>
      <c r="G49" s="60"/>
      <c r="H49" s="49"/>
      <c r="I49" s="23"/>
      <c r="J49" s="23"/>
    </row>
    <row r="50" spans="1:11" x14ac:dyDescent="0.25">
      <c r="A50" s="62"/>
      <c r="C50" s="59"/>
      <c r="D50" s="59"/>
      <c r="E50" s="52"/>
      <c r="F50" s="26"/>
      <c r="G50" s="63"/>
      <c r="H50" s="62"/>
      <c r="I50" s="4"/>
      <c r="J50" s="21"/>
      <c r="K50" s="62"/>
    </row>
    <row r="51" spans="1:11" x14ac:dyDescent="0.25">
      <c r="A51" s="62"/>
      <c r="B51" s="64" t="s">
        <v>50</v>
      </c>
      <c r="C51" s="59"/>
      <c r="D51" s="59"/>
      <c r="E51" s="59"/>
      <c r="F51" s="20"/>
      <c r="G51" s="65"/>
      <c r="H51" s="66"/>
      <c r="I51" s="4"/>
      <c r="J51" s="4"/>
      <c r="K51" s="62"/>
    </row>
    <row r="52" spans="1:11" x14ac:dyDescent="0.25">
      <c r="A52" s="62"/>
      <c r="B52" s="67" t="s">
        <v>101</v>
      </c>
      <c r="C52" s="20"/>
      <c r="D52" s="59"/>
      <c r="E52" s="59"/>
      <c r="F52" s="20"/>
      <c r="G52" s="65"/>
      <c r="H52" s="41"/>
      <c r="I52" s="42"/>
      <c r="J52" s="68"/>
      <c r="K52" s="62"/>
    </row>
    <row r="53" spans="1:11" x14ac:dyDescent="0.25">
      <c r="A53" s="62"/>
      <c r="B53" s="67"/>
      <c r="C53" s="59"/>
      <c r="D53" s="87"/>
      <c r="E53" s="87"/>
      <c r="F53" s="88"/>
      <c r="G53" s="65"/>
      <c r="H53" s="69"/>
      <c r="I53" s="70"/>
      <c r="J53" s="65"/>
      <c r="K53" s="62"/>
    </row>
    <row r="54" spans="1:11" x14ac:dyDescent="0.25">
      <c r="A54" s="62"/>
      <c r="B54" s="67" t="s">
        <v>102</v>
      </c>
      <c r="C54" s="59"/>
      <c r="D54" s="87"/>
      <c r="E54" s="87"/>
      <c r="F54" s="88"/>
      <c r="G54" s="65"/>
      <c r="H54" s="69"/>
      <c r="I54" s="70"/>
      <c r="J54" s="65"/>
      <c r="K54" s="62"/>
    </row>
    <row r="55" spans="1:11" x14ac:dyDescent="0.25">
      <c r="A55" s="62"/>
      <c r="B55" s="67"/>
      <c r="C55" s="59"/>
      <c r="D55" s="87"/>
      <c r="E55" s="87"/>
      <c r="F55" s="88"/>
      <c r="G55" s="71"/>
      <c r="H55" s="69"/>
      <c r="I55" s="70"/>
      <c r="J55" s="65"/>
      <c r="K55" s="62"/>
    </row>
    <row r="56" spans="1:11" x14ac:dyDescent="0.25">
      <c r="A56" s="62"/>
      <c r="B56" s="67" t="s">
        <v>103</v>
      </c>
      <c r="C56" s="59"/>
      <c r="D56" s="87"/>
      <c r="E56" s="87"/>
      <c r="F56" s="88"/>
      <c r="G56" s="71"/>
      <c r="H56" s="69"/>
      <c r="I56" s="70"/>
      <c r="J56" s="65"/>
      <c r="K56" s="62"/>
    </row>
    <row r="57" spans="1:11" x14ac:dyDescent="0.25">
      <c r="A57" s="60"/>
      <c r="B57" s="67"/>
      <c r="C57" s="20"/>
      <c r="D57" s="87"/>
      <c r="E57" s="87"/>
      <c r="F57" s="88"/>
      <c r="G57" s="71"/>
      <c r="H57" s="65"/>
      <c r="I57" s="72"/>
      <c r="J57" s="71"/>
      <c r="K57" s="62"/>
    </row>
    <row r="58" spans="1:11" x14ac:dyDescent="0.25">
      <c r="A58" s="60"/>
      <c r="B58" s="67" t="s">
        <v>104</v>
      </c>
      <c r="C58" s="20"/>
      <c r="D58" s="87"/>
      <c r="E58" s="87"/>
      <c r="F58" s="88"/>
      <c r="G58" s="71"/>
      <c r="H58" s="65"/>
      <c r="I58" s="72"/>
      <c r="J58" s="71"/>
      <c r="K58" s="62"/>
    </row>
    <row r="59" spans="1:11" x14ac:dyDescent="0.25">
      <c r="A59" s="60"/>
      <c r="B59" s="67"/>
      <c r="C59" s="20"/>
      <c r="D59" s="87"/>
      <c r="E59" s="87"/>
      <c r="F59" s="88"/>
      <c r="G59" s="71"/>
      <c r="H59" s="65"/>
      <c r="I59" s="72"/>
      <c r="J59" s="71"/>
    </row>
    <row r="60" spans="1:11" x14ac:dyDescent="0.25">
      <c r="A60" s="60"/>
      <c r="B60" s="67" t="s">
        <v>78</v>
      </c>
      <c r="C60" s="59"/>
      <c r="D60" s="87"/>
      <c r="E60" s="87"/>
      <c r="F60" s="88"/>
      <c r="G60" s="71"/>
      <c r="H60" s="65"/>
      <c r="I60" s="72"/>
      <c r="J60" s="71"/>
    </row>
    <row r="61" spans="1:11" x14ac:dyDescent="0.25">
      <c r="A61" s="60"/>
      <c r="B61" s="67"/>
      <c r="C61" s="59"/>
      <c r="D61" s="87"/>
      <c r="E61" s="87"/>
      <c r="F61" s="88"/>
      <c r="G61" s="71"/>
      <c r="H61" s="65"/>
      <c r="I61" s="72"/>
      <c r="J61" s="71"/>
    </row>
    <row r="62" spans="1:11" x14ac:dyDescent="0.25">
      <c r="A62" s="60"/>
      <c r="B62" s="67" t="s">
        <v>100</v>
      </c>
      <c r="C62" s="18"/>
      <c r="D62" s="59"/>
      <c r="E62" s="59"/>
      <c r="F62" s="59"/>
      <c r="G62" s="41"/>
      <c r="H62" s="65"/>
      <c r="I62" s="72"/>
      <c r="J62" s="71"/>
    </row>
    <row r="63" spans="1:11" x14ac:dyDescent="0.25">
      <c r="A63" s="60"/>
      <c r="B63" s="67"/>
      <c r="C63" s="18"/>
      <c r="D63" s="59"/>
      <c r="E63" s="59"/>
      <c r="F63" s="59"/>
      <c r="G63" s="41"/>
      <c r="H63" s="65"/>
      <c r="I63" s="72"/>
      <c r="J63" s="71"/>
    </row>
    <row r="64" spans="1:11" x14ac:dyDescent="0.25">
      <c r="A64" s="60"/>
      <c r="B64" s="86" t="s">
        <v>55</v>
      </c>
      <c r="C64" s="18"/>
      <c r="D64" s="20"/>
      <c r="E64" s="59"/>
      <c r="F64" s="59"/>
      <c r="G64" s="41"/>
      <c r="H64" s="41"/>
      <c r="I64" s="74"/>
      <c r="J64" s="74"/>
    </row>
    <row r="65" spans="1:10" x14ac:dyDescent="0.25">
      <c r="A65" s="73"/>
      <c r="B65" s="75"/>
      <c r="D65" s="4"/>
      <c r="E65" s="59"/>
      <c r="F65" s="59"/>
      <c r="G65" s="41"/>
      <c r="H65" s="41"/>
      <c r="I65" s="74"/>
      <c r="J65" s="74"/>
    </row>
    <row r="66" spans="1:10" x14ac:dyDescent="0.25">
      <c r="A66" s="73"/>
      <c r="B66" s="76" t="s">
        <v>51</v>
      </c>
      <c r="D66" s="4"/>
      <c r="E66" s="59"/>
      <c r="F66" s="59"/>
      <c r="G66" s="41"/>
      <c r="H66" s="41"/>
      <c r="I66" s="74"/>
      <c r="J66" s="74"/>
    </row>
    <row r="67" spans="1:10" x14ac:dyDescent="0.25">
      <c r="A67" s="73"/>
      <c r="B67" s="77" t="s">
        <v>108</v>
      </c>
      <c r="D67" s="4"/>
      <c r="E67" s="59"/>
      <c r="F67" s="59"/>
      <c r="G67" s="41"/>
      <c r="H67" s="41"/>
      <c r="I67" s="74"/>
      <c r="J67" s="74"/>
    </row>
    <row r="68" spans="1:10" x14ac:dyDescent="0.25">
      <c r="A68" s="73"/>
      <c r="B68" s="77" t="s">
        <v>109</v>
      </c>
      <c r="D68" s="4"/>
      <c r="E68" s="59"/>
      <c r="F68" s="59"/>
      <c r="G68" s="41"/>
      <c r="H68" s="41"/>
      <c r="I68" s="74"/>
      <c r="J68" s="74"/>
    </row>
    <row r="69" spans="1:10" x14ac:dyDescent="0.25">
      <c r="A69" s="73"/>
      <c r="B69" s="77"/>
      <c r="D69" s="4"/>
      <c r="E69" s="59"/>
      <c r="F69" s="59"/>
      <c r="G69" s="41"/>
      <c r="H69" s="41"/>
      <c r="I69" s="42"/>
      <c r="J69" s="42"/>
    </row>
    <row r="70" spans="1:10" x14ac:dyDescent="0.25">
      <c r="A70" s="73"/>
      <c r="B70" s="76" t="s">
        <v>79</v>
      </c>
      <c r="E70" s="78"/>
      <c r="H70" s="41"/>
      <c r="I70" s="42"/>
      <c r="J70" s="42"/>
    </row>
    <row r="71" spans="1:10" x14ac:dyDescent="0.25">
      <c r="A71" s="73"/>
      <c r="B71" s="77" t="s">
        <v>106</v>
      </c>
      <c r="D71" s="4"/>
      <c r="E71" s="59"/>
      <c r="F71" s="6"/>
      <c r="G71" s="41"/>
      <c r="H71" s="41"/>
      <c r="I71" s="42"/>
      <c r="J71" s="42"/>
    </row>
    <row r="72" spans="1:10" x14ac:dyDescent="0.25">
      <c r="A72" s="73"/>
      <c r="B72" s="77" t="s">
        <v>107</v>
      </c>
      <c r="D72" s="4"/>
      <c r="E72" s="40"/>
      <c r="F72" s="6"/>
      <c r="G72" s="41"/>
      <c r="H72" s="41"/>
      <c r="I72" s="42"/>
      <c r="J72" s="42"/>
    </row>
    <row r="73" spans="1:10" x14ac:dyDescent="0.25">
      <c r="A73" s="73"/>
      <c r="B73" s="77" t="s">
        <v>105</v>
      </c>
      <c r="E73" s="78"/>
      <c r="H73" s="41"/>
      <c r="I73" s="42"/>
      <c r="J73" s="42"/>
    </row>
    <row r="74" spans="1:10" x14ac:dyDescent="0.25">
      <c r="A74" s="73"/>
      <c r="E74" s="78"/>
      <c r="H74" s="41"/>
      <c r="I74" s="42"/>
      <c r="J74" s="42"/>
    </row>
    <row r="75" spans="1:10" x14ac:dyDescent="0.25">
      <c r="A75" s="73"/>
      <c r="B75" s="78"/>
      <c r="E75" s="78"/>
      <c r="H75" s="41"/>
      <c r="I75" s="42"/>
      <c r="J75" s="42"/>
    </row>
    <row r="76" spans="1:10" x14ac:dyDescent="0.25">
      <c r="A76" s="73"/>
      <c r="B76" s="81" t="s">
        <v>110</v>
      </c>
      <c r="D76" s="24"/>
    </row>
    <row r="77" spans="1:10" x14ac:dyDescent="0.25">
      <c r="A77" s="73"/>
      <c r="B77" t="s">
        <v>134</v>
      </c>
      <c r="C77" s="51" t="s">
        <v>126</v>
      </c>
      <c r="D77" s="22" t="s">
        <v>13</v>
      </c>
      <c r="E77" s="89" t="s">
        <v>46</v>
      </c>
    </row>
    <row r="78" spans="1:10" x14ac:dyDescent="0.25">
      <c r="A78" s="73"/>
      <c r="B78" t="s">
        <v>111</v>
      </c>
      <c r="C78" s="51" t="s">
        <v>31</v>
      </c>
      <c r="D78" s="22" t="s">
        <v>13</v>
      </c>
      <c r="E78" s="89" t="s">
        <v>24</v>
      </c>
      <c r="G78" s="60"/>
      <c r="H78" s="62"/>
      <c r="I78" s="21"/>
      <c r="J78" s="21"/>
    </row>
    <row r="79" spans="1:10" x14ac:dyDescent="0.25">
      <c r="A79" s="73"/>
      <c r="B79" t="s">
        <v>112</v>
      </c>
      <c r="C79" s="51" t="s">
        <v>29</v>
      </c>
      <c r="D79" s="22" t="s">
        <v>13</v>
      </c>
      <c r="E79" s="89" t="s">
        <v>45</v>
      </c>
      <c r="H79" s="62"/>
      <c r="I79" s="21"/>
      <c r="J79" s="21"/>
    </row>
    <row r="80" spans="1:10" x14ac:dyDescent="0.25">
      <c r="A80" s="73"/>
      <c r="B80" t="s">
        <v>113</v>
      </c>
      <c r="C80" s="51" t="s">
        <v>11</v>
      </c>
      <c r="D80" s="22" t="s">
        <v>13</v>
      </c>
      <c r="E80" s="89" t="s">
        <v>12</v>
      </c>
      <c r="H80" s="62"/>
      <c r="I80" s="21"/>
      <c r="J80" s="21"/>
    </row>
    <row r="81" spans="1:10" x14ac:dyDescent="0.25">
      <c r="A81" s="73"/>
      <c r="B81" t="s">
        <v>135</v>
      </c>
      <c r="C81" s="51" t="s">
        <v>127</v>
      </c>
      <c r="D81" s="22" t="s">
        <v>13</v>
      </c>
      <c r="E81" s="89" t="s">
        <v>120</v>
      </c>
      <c r="H81" s="62"/>
      <c r="I81" s="21"/>
      <c r="J81" s="21"/>
    </row>
    <row r="82" spans="1:10" x14ac:dyDescent="0.25">
      <c r="A82" s="73"/>
      <c r="B82" t="s">
        <v>128</v>
      </c>
      <c r="C82" s="51" t="s">
        <v>29</v>
      </c>
      <c r="D82" s="22" t="s">
        <v>13</v>
      </c>
      <c r="E82" s="89" t="s">
        <v>122</v>
      </c>
      <c r="H82" s="62"/>
      <c r="I82" s="21"/>
      <c r="J82" s="21"/>
    </row>
    <row r="83" spans="1:10" x14ac:dyDescent="0.25">
      <c r="A83" s="73"/>
      <c r="B83" t="s">
        <v>114</v>
      </c>
      <c r="C83" s="51" t="s">
        <v>31</v>
      </c>
      <c r="D83" s="22" t="s">
        <v>13</v>
      </c>
      <c r="E83" s="89" t="s">
        <v>123</v>
      </c>
      <c r="H83" s="62"/>
      <c r="I83" s="21"/>
      <c r="J83" s="21"/>
    </row>
    <row r="84" spans="1:10" x14ac:dyDescent="0.25">
      <c r="A84" s="73"/>
      <c r="B84" t="s">
        <v>136</v>
      </c>
      <c r="C84" s="51" t="s">
        <v>99</v>
      </c>
      <c r="D84" s="22" t="s">
        <v>13</v>
      </c>
      <c r="E84" s="89" t="s">
        <v>121</v>
      </c>
      <c r="H84" s="62"/>
      <c r="I84" s="21"/>
      <c r="J84" s="21"/>
    </row>
    <row r="85" spans="1:10" x14ac:dyDescent="0.25">
      <c r="A85" s="82"/>
      <c r="B85" t="s">
        <v>115</v>
      </c>
      <c r="C85" s="51" t="s">
        <v>11</v>
      </c>
      <c r="D85" s="22" t="s">
        <v>13</v>
      </c>
      <c r="E85" s="89" t="s">
        <v>23</v>
      </c>
      <c r="H85" s="62"/>
      <c r="I85" s="21"/>
      <c r="J85" s="21"/>
    </row>
    <row r="86" spans="1:10" x14ac:dyDescent="0.25">
      <c r="A86" s="60"/>
      <c r="B86" t="s">
        <v>116</v>
      </c>
      <c r="C86" s="51" t="s">
        <v>11</v>
      </c>
      <c r="D86" s="22" t="s">
        <v>13</v>
      </c>
      <c r="E86" s="89" t="s">
        <v>47</v>
      </c>
      <c r="H86" s="62"/>
      <c r="I86" s="21"/>
      <c r="J86" s="21"/>
    </row>
    <row r="87" spans="1:10" x14ac:dyDescent="0.25">
      <c r="A87" s="60"/>
      <c r="B87" t="s">
        <v>117</v>
      </c>
      <c r="C87" s="51" t="s">
        <v>11</v>
      </c>
      <c r="D87" s="22" t="s">
        <v>13</v>
      </c>
      <c r="E87" s="89" t="s">
        <v>24</v>
      </c>
    </row>
    <row r="88" spans="1:10" x14ac:dyDescent="0.25">
      <c r="A88" s="60"/>
      <c r="B88" t="s">
        <v>137</v>
      </c>
      <c r="C88" s="51" t="s">
        <v>129</v>
      </c>
      <c r="D88" s="22" t="s">
        <v>13</v>
      </c>
      <c r="E88" s="89" t="s">
        <v>41</v>
      </c>
    </row>
    <row r="89" spans="1:10" x14ac:dyDescent="0.25">
      <c r="A89" s="60"/>
      <c r="B89" t="s">
        <v>118</v>
      </c>
      <c r="C89" s="51" t="s">
        <v>11</v>
      </c>
      <c r="D89" s="22" t="s">
        <v>13</v>
      </c>
      <c r="E89" s="89" t="s">
        <v>23</v>
      </c>
    </row>
    <row r="90" spans="1:10" x14ac:dyDescent="0.25">
      <c r="A90" s="60"/>
      <c r="B90" t="s">
        <v>138</v>
      </c>
      <c r="C90" s="51" t="s">
        <v>130</v>
      </c>
      <c r="D90" s="22" t="s">
        <v>13</v>
      </c>
      <c r="E90" s="89" t="s">
        <v>124</v>
      </c>
    </row>
    <row r="91" spans="1:10" x14ac:dyDescent="0.25">
      <c r="A91" s="60"/>
      <c r="B91" t="s">
        <v>119</v>
      </c>
      <c r="C91" s="51" t="s">
        <v>131</v>
      </c>
      <c r="D91" s="22" t="s">
        <v>13</v>
      </c>
      <c r="E91" s="89" t="s">
        <v>125</v>
      </c>
    </row>
    <row r="92" spans="1:10" x14ac:dyDescent="0.25">
      <c r="D92" s="22"/>
      <c r="E92" s="52"/>
    </row>
  </sheetData>
  <sheetProtection selectLockedCells="1" selectUnlockedCells="1"/>
  <sortState ref="A41:J48">
    <sortCondition ref="A42"/>
  </sortState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BFI Weekend Box Office</vt:lpstr>
    </vt:vector>
  </TitlesOfParts>
  <Company>BFI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CADEI</dc:creator>
  <cp:lastModifiedBy>TOSTAA</cp:lastModifiedBy>
  <dcterms:created xsi:type="dcterms:W3CDTF">2016-08-09T14:04:38Z</dcterms:created>
  <dcterms:modified xsi:type="dcterms:W3CDTF">2016-08-31T12:03:23Z</dcterms:modified>
</cp:coreProperties>
</file>