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<sst xmlns="http://schemas.openxmlformats.org/spreadsheetml/2006/main" count="248" uniqueCount="164">
  <si>
    <t>Weekend 28-30 November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</si>
  <si>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</si>
  <si>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</si>
  <si>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</si>
  <si>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</si>
  <si>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</si>
  <si>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</si>
  <si>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</si>
  <si>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</si>
  <si>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</si>
  <si>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</si>
  <si>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Paddington</t>
  </si>
  <si>
    <t>UK/USA</t>
  </si>
  <si>
    <t>StudioCanal</t>
  </si>
  <si>
    <t>The Hunger Games: Mockingjay, Part 1</t>
  </si>
  <si>
    <t>USA</t>
  </si>
  <si>
    <t>Lionsgate</t>
  </si>
  <si>
    <t>The Imitation Game</t>
  </si>
  <si>
    <t>Horrible Bosses 2</t>
  </si>
  <si>
    <t>Warner Bros</t>
  </si>
  <si>
    <t>Interstellar</t>
  </si>
  <si>
    <t>Nativity 3: Dude, Where's My Donkey?</t>
  </si>
  <si>
    <t>UK</t>
  </si>
  <si>
    <t>eOne Films</t>
  </si>
  <si>
    <t>Frozen</t>
  </si>
  <si>
    <t>Disney</t>
  </si>
  <si>
    <t>Hockney</t>
  </si>
  <si>
    <t>Picture House Entertainment</t>
  </si>
  <si>
    <t>Mr Turner</t>
  </si>
  <si>
    <t>The Drop</t>
  </si>
  <si>
    <t>UK/USA/Aus</t>
  </si>
  <si>
    <t>20th Century Fox</t>
  </si>
  <si>
    <t>The Book Of Life</t>
  </si>
  <si>
    <t>Gone Girl</t>
  </si>
  <si>
    <t>Chaar Sahibzaade</t>
  </si>
  <si>
    <t>Ind</t>
  </si>
  <si>
    <t>Dharam Seva</t>
  </si>
  <si>
    <t>2001: A Space Odyssey (Re: 2014)</t>
  </si>
  <si>
    <t>BFI</t>
  </si>
  <si>
    <t>My Old Lady</t>
  </si>
  <si>
    <t>UK/USA/Fra</t>
  </si>
  <si>
    <t>Curzon Film</t>
  </si>
  <si>
    <t>Total</t>
  </si>
  <si>
    <t>Other UK films</t>
  </si>
  <si>
    <t>Kajaki: The True Story</t>
  </si>
  <si>
    <t>Alchemy Releasing</t>
  </si>
  <si>
    <t>Fury</t>
  </si>
  <si>
    <t>Sony Pictures</t>
  </si>
  <si>
    <t>L'Elisir d'Amore - Royal Opera, London 2014 (Opera)</t>
  </si>
  <si>
    <t>Royal Opera House</t>
  </si>
  <si>
    <t>The Maze Runner</t>
  </si>
  <si>
    <t>I Am Ali</t>
  </si>
  <si>
    <t>Universal</t>
  </si>
  <si>
    <t>Frankenstein - NT Live 2011 (Theatre)</t>
  </si>
  <si>
    <t>National Theatre/ Picture House Entertainment</t>
  </si>
  <si>
    <t>Effie Gray</t>
  </si>
  <si>
    <t>UK/Ita</t>
  </si>
  <si>
    <t>Metrodome</t>
  </si>
  <si>
    <t>'71</t>
  </si>
  <si>
    <t>Northern Soul</t>
  </si>
  <si>
    <t>Munro Film</t>
  </si>
  <si>
    <t>Citizenfour</t>
  </si>
  <si>
    <t>UK/USA/RSA/Ger</t>
  </si>
  <si>
    <t>Pride</t>
  </si>
  <si>
    <t>UK/Fra</t>
  </si>
  <si>
    <t>The Hundred-Foot Journey</t>
  </si>
  <si>
    <t>UK/USA/UAE</t>
  </si>
  <si>
    <t>Love, Rosie</t>
  </si>
  <si>
    <t>UK/Ger</t>
  </si>
  <si>
    <t>Redirected</t>
  </si>
  <si>
    <t>UK/Lithuania</t>
  </si>
  <si>
    <t>Koch</t>
  </si>
  <si>
    <t>What We Did on Our Holiday</t>
  </si>
  <si>
    <t>The Possibilities Are Endless</t>
  </si>
  <si>
    <t>Pulse Films</t>
  </si>
  <si>
    <t>Guardians of the Galaxy</t>
  </si>
  <si>
    <t>Withnail &amp; I (Re: 2014)</t>
  </si>
  <si>
    <t>Arrow</t>
  </si>
  <si>
    <t>Hermitage Revealed 2014 (Exhibition)</t>
  </si>
  <si>
    <t>Arts Alliance</t>
  </si>
  <si>
    <t>Bjork - Biophilia Live 2014 (Concert)</t>
  </si>
  <si>
    <t>Cinema Purgatorio</t>
  </si>
  <si>
    <t>Still the Enemy Within</t>
  </si>
  <si>
    <t>Dartmouth Films</t>
  </si>
  <si>
    <t>Set Fire to the Stars</t>
  </si>
  <si>
    <t>Munro</t>
  </si>
  <si>
    <t>A Most Wanted Man</t>
  </si>
  <si>
    <t>Night Will Fall</t>
  </si>
  <si>
    <t>Maleficent</t>
  </si>
  <si>
    <t>Jimi: All Is by My Side</t>
  </si>
  <si>
    <t>UK/USA/Ire</t>
  </si>
  <si>
    <t>Before I Go to Sleep</t>
  </si>
  <si>
    <t>Gone Too Far!</t>
  </si>
  <si>
    <t>Verve</t>
  </si>
  <si>
    <t>Filmed in Supermarionation</t>
  </si>
  <si>
    <t>Network</t>
  </si>
  <si>
    <t>The Rewrite</t>
  </si>
  <si>
    <t>Other Openers</t>
  </si>
  <si>
    <t>Ungli</t>
  </si>
  <si>
    <t>Reliance</t>
  </si>
  <si>
    <t xml:space="preserve"> - </t>
  </si>
  <si>
    <t>Dr Cabbie</t>
  </si>
  <si>
    <t>Can</t>
  </si>
  <si>
    <t>Eros</t>
  </si>
  <si>
    <t>Concerning Violence</t>
  </si>
  <si>
    <t>Swe/Fin/Den/USA</t>
  </si>
  <si>
    <t>Dogwoof</t>
  </si>
  <si>
    <t>Kaaviya Thalaivan</t>
  </si>
  <si>
    <t>Qube</t>
  </si>
  <si>
    <t>Deliha</t>
  </si>
  <si>
    <t>Tur</t>
  </si>
  <si>
    <t>Turkish Films</t>
  </si>
  <si>
    <t>Stations of the Cross</t>
  </si>
  <si>
    <t>Ger</t>
  </si>
  <si>
    <t>Rurouni Kenshin 2</t>
  </si>
  <si>
    <t>JPN</t>
  </si>
  <si>
    <t>Comments on this week's top 15 results</t>
  </si>
  <si>
    <t>Against last weekend: -23%</t>
  </si>
  <si>
    <t>Against last year:  +32%</t>
  </si>
  <si>
    <t>Rolling 52 week ranking: 13th</t>
  </si>
  <si>
    <t>UK* films in top 15: 8</t>
  </si>
  <si>
    <t>UK* share of top 15 gross: 19.9%</t>
  </si>
  <si>
    <t>* Includes domestic productions and co-productions</t>
  </si>
  <si>
    <t>The weekend gross for:</t>
  </si>
  <si>
    <r>
      <t xml:space="preserve">  </t>
    </r>
    <r>
      <rPr>
        <i/>
        <sz val="11"/>
        <rFont val="Calibri"/>
        <family val="2"/>
      </rPr>
      <t xml:space="preserve">   Hockney</t>
    </r>
    <r>
      <rPr>
        <sz val="11"/>
        <rFont val="Calibri"/>
        <family val="2"/>
      </rPr>
      <t>includes £140,910 from 173 previews</t>
    </r>
  </si>
  <si>
    <r>
      <t xml:space="preserve">  </t>
    </r>
    <r>
      <rPr>
        <i/>
        <sz val="11"/>
        <rFont val="Calibri"/>
        <family val="2"/>
      </rPr>
      <t xml:space="preserve">   2001: A Space Odyssey</t>
    </r>
    <r>
      <rPr>
        <sz val="11"/>
        <rFont val="Calibri"/>
        <family val="2"/>
      </rPr>
      <t>includes £9,489 from 2 previews</t>
    </r>
  </si>
  <si>
    <t>Excluding previews the weekend gross for:</t>
  </si>
  <si>
    <r>
      <t xml:space="preserve">The Hunger Games: Mockingjay, Part 1 </t>
    </r>
    <r>
      <rPr>
        <sz val="11"/>
        <rFont val="Calibri"/>
        <family val="2"/>
      </rPr>
      <t>has decreased by 52%</t>
    </r>
  </si>
  <si>
    <r>
      <t>My Old Lady</t>
    </r>
    <r>
      <rPr>
        <sz val="11"/>
        <rFont val="Calibri"/>
        <family val="2"/>
      </rPr>
      <t>has decreased by 46%</t>
    </r>
  </si>
  <si>
    <t>Openers next week - 28 November 2014</t>
  </si>
  <si>
    <t>Action Jackson</t>
  </si>
  <si>
    <t>Black Sea</t>
  </si>
  <si>
    <t>Dick Whittington starring Ashleigh &amp; Pudsey: Bristol Hippodrome 2014 (Theatre)</t>
  </si>
  <si>
    <t>Kaleidoscope</t>
  </si>
  <si>
    <t>Eastern Boys</t>
  </si>
  <si>
    <t>Fra</t>
  </si>
  <si>
    <t>Peccadillo</t>
  </si>
  <si>
    <t>Get Santa</t>
  </si>
  <si>
    <t>The Grandmaster</t>
  </si>
  <si>
    <t>USA/Hong Kong</t>
  </si>
  <si>
    <t>The Great Museum</t>
  </si>
  <si>
    <t>Aut</t>
  </si>
  <si>
    <t>Matchbox</t>
  </si>
  <si>
    <t>Hello Carter</t>
  </si>
  <si>
    <t>Signature</t>
  </si>
  <si>
    <t>Home for Christmas</t>
  </si>
  <si>
    <t>Jumpstart</t>
  </si>
  <si>
    <t>JOHN - NT Live 2014 (Theatre)</t>
  </si>
  <si>
    <t>Men, Women and Children</t>
  </si>
  <si>
    <t>Paramount</t>
  </si>
  <si>
    <t>Open Bethlehem</t>
  </si>
  <si>
    <t>UK/UAE</t>
  </si>
  <si>
    <t>Penguins of Madagascar</t>
  </si>
  <si>
    <t>The Polar Express (Re: 2014)</t>
  </si>
  <si>
    <t>Park Circus</t>
  </si>
  <si>
    <t>Predestination</t>
  </si>
  <si>
    <t>Aus</t>
  </si>
  <si>
    <t>The Pyramid</t>
  </si>
  <si>
    <t>Ragamuffin</t>
  </si>
  <si>
    <t>Kingdom</t>
  </si>
  <si>
    <t>School of Babel</t>
  </si>
  <si>
    <t>New Wave</t>
  </si>
  <si>
    <t>St Vincent</t>
  </si>
  <si>
    <t>Entertainment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</si>
</sst>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_-;\-* #,##0.00_-;_-* \-??_-;_-@_-"/>
    <numFmt numFmtId="166" formatCode="GENERAL"/>
    <numFmt numFmtId="167" formatCode="\£#,##0"/>
    <numFmt numFmtId="168" formatCode="#,##0"/>
    <numFmt numFmtId="169" formatCode="0"/>
    <numFmt numFmtId="170" formatCode="_-* #,##0_-;\-* #,##0_-;_-* \-??_-;_-@_-"/>
    <numFmt numFmtId="171" formatCode="0%"/>
    <numFmt numFmtId="172" formatCode="\£#,##0;&quot;-£&quot;#,##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Arial"/>
      <family val="2"/>
    </font>
    <font>
      <i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1" fillId="0" borderId="0">
      <alignment/>
      <protection/>
    </xf>
    <xf numFmtId="165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78">
    <xf numFmtId="164" fontId="0" fillId="0" borderId="0" xfId="0" applyAlignment="1">
      <alignment/>
    </xf>
    <xf numFmtId="164" fontId="2" fillId="0" borderId="0" xfId="22" applyFont="1" applyFill="1">
      <alignment/>
      <protection/>
    </xf>
    <xf numFmtId="167" fontId="2" fillId="0" borderId="0" xfId="22" applyNumberFormat="1" applyFont="1" applyFill="1">
      <alignment/>
      <protection/>
    </xf>
    <xf numFmtId="168" fontId="2" fillId="0" borderId="0" xfId="22" applyNumberFormat="1" applyFont="1" applyFill="1" applyAlignment="1">
      <alignment horizontal="right"/>
      <protection/>
    </xf>
    <xf numFmtId="168" fontId="2" fillId="0" borderId="0" xfId="22" applyNumberFormat="1" applyFont="1" applyFill="1" applyAlignment="1">
      <alignment/>
      <protection/>
    </xf>
    <xf numFmtId="164" fontId="1" fillId="0" borderId="0" xfId="22" applyFont="1" applyFill="1">
      <alignment/>
      <protection/>
    </xf>
    <xf numFmtId="169" fontId="2" fillId="0" borderId="0" xfId="22" applyNumberFormat="1" applyFont="1" applyFill="1" applyAlignment="1">
      <alignment/>
      <protection/>
    </xf>
    <xf numFmtId="169" fontId="3" fillId="0" borderId="0" xfId="22" applyNumberFormat="1" applyFont="1" applyFill="1" applyAlignment="1">
      <alignment/>
      <protection/>
    </xf>
    <xf numFmtId="169" fontId="2" fillId="0" borderId="0" xfId="22" applyNumberFormat="1" applyFont="1" applyFill="1" applyAlignment="1">
      <alignment horizontal="center"/>
      <protection/>
    </xf>
    <xf numFmtId="167" fontId="2" fillId="0" borderId="0" xfId="22" applyNumberFormat="1" applyFont="1" applyFill="1" applyAlignment="1">
      <alignment horizontal="right"/>
      <protection/>
    </xf>
    <xf numFmtId="167" fontId="2" fillId="0" borderId="0" xfId="22" applyNumberFormat="1" applyFont="1" applyFill="1" applyAlignment="1">
      <alignment/>
      <protection/>
    </xf>
    <xf numFmtId="169" fontId="3" fillId="2" borderId="0" xfId="22" applyNumberFormat="1" applyFont="1" applyFill="1" applyAlignment="1">
      <alignment horizontal="center"/>
      <protection/>
    </xf>
    <xf numFmtId="169" fontId="3" fillId="2" borderId="0" xfId="22" applyNumberFormat="1" applyFont="1" applyFill="1" applyAlignment="1">
      <alignment horizontal="left"/>
      <protection/>
    </xf>
    <xf numFmtId="169" fontId="3" fillId="2" borderId="0" xfId="22" applyNumberFormat="1" applyFont="1" applyFill="1" applyAlignment="1">
      <alignment horizontal="center" wrapText="1"/>
      <protection/>
    </xf>
    <xf numFmtId="167" fontId="3" fillId="2" borderId="0" xfId="22" applyNumberFormat="1" applyFont="1" applyFill="1" applyAlignment="1">
      <alignment horizontal="right" wrapText="1"/>
      <protection/>
    </xf>
    <xf numFmtId="168" fontId="3" fillId="2" borderId="0" xfId="22" applyNumberFormat="1" applyFont="1" applyFill="1" applyAlignment="1">
      <alignment horizontal="right" wrapText="1"/>
      <protection/>
    </xf>
    <xf numFmtId="168" fontId="3" fillId="2" borderId="0" xfId="22" applyNumberFormat="1" applyFont="1" applyFill="1" applyAlignment="1">
      <alignment wrapText="1"/>
      <protection/>
    </xf>
    <xf numFmtId="167" fontId="3" fillId="2" borderId="0" xfId="22" applyNumberFormat="1" applyFont="1" applyFill="1" applyAlignment="1">
      <alignment horizontal="center" wrapText="1"/>
      <protection/>
    </xf>
    <xf numFmtId="170" fontId="4" fillId="0" borderId="0" xfId="15" applyNumberFormat="1" applyFont="1" applyFill="1" applyBorder="1" applyAlignment="1" applyProtection="1">
      <alignment wrapText="1"/>
      <protection/>
    </xf>
    <xf numFmtId="164" fontId="5" fillId="0" borderId="0" xfId="22" applyFont="1" applyFill="1" applyAlignment="1">
      <alignment horizontal="left" wrapText="1"/>
      <protection/>
    </xf>
    <xf numFmtId="164" fontId="5" fillId="0" borderId="0" xfId="22" applyFont="1" applyFill="1" applyAlignment="1">
      <alignment wrapText="1"/>
      <protection/>
    </xf>
    <xf numFmtId="170" fontId="5" fillId="0" borderId="0" xfId="15" applyNumberFormat="1" applyFont="1" applyFill="1" applyBorder="1" applyAlignment="1" applyProtection="1">
      <alignment wrapText="1"/>
      <protection/>
    </xf>
    <xf numFmtId="171" fontId="5" fillId="0" borderId="0" xfId="19" applyFont="1" applyFill="1" applyBorder="1" applyAlignment="1" applyProtection="1">
      <alignment wrapText="1"/>
      <protection/>
    </xf>
    <xf numFmtId="164" fontId="2" fillId="0" borderId="0" xfId="22" applyFont="1" applyFill="1" applyAlignment="1">
      <alignment horizontal="right"/>
      <protection/>
    </xf>
    <xf numFmtId="164" fontId="2" fillId="0" borderId="0" xfId="22" applyFont="1">
      <alignment/>
      <protection/>
    </xf>
    <xf numFmtId="164" fontId="1" fillId="0" borderId="0" xfId="22" applyFont="1" applyAlignment="1">
      <alignment horizontal="center"/>
      <protection/>
    </xf>
    <xf numFmtId="167" fontId="2" fillId="0" borderId="0" xfId="22" applyNumberFormat="1" applyFont="1">
      <alignment/>
      <protection/>
    </xf>
    <xf numFmtId="164" fontId="2" fillId="0" borderId="0" xfId="22" applyFont="1" applyFill="1" applyAlignment="1">
      <alignment horizontal="left"/>
      <protection/>
    </xf>
    <xf numFmtId="168" fontId="2" fillId="0" borderId="0" xfId="22" applyNumberFormat="1" applyFont="1" applyAlignment="1">
      <alignment horizontal="right"/>
      <protection/>
    </xf>
    <xf numFmtId="170" fontId="2" fillId="0" borderId="0" xfId="15" applyNumberFormat="1" applyFont="1" applyFill="1" applyBorder="1" applyAlignment="1" applyProtection="1">
      <alignment/>
      <protection/>
    </xf>
    <xf numFmtId="167" fontId="1" fillId="0" borderId="0" xfId="22" applyNumberFormat="1" applyFill="1" applyAlignment="1">
      <alignment horizontal="left"/>
      <protection/>
    </xf>
    <xf numFmtId="164" fontId="1" fillId="0" borderId="0" xfId="22" applyFill="1">
      <alignment/>
      <protection/>
    </xf>
    <xf numFmtId="170" fontId="0" fillId="0" borderId="0" xfId="15" applyNumberFormat="1" applyFont="1" applyFill="1" applyBorder="1" applyAlignment="1" applyProtection="1">
      <alignment/>
      <protection/>
    </xf>
    <xf numFmtId="171" fontId="0" fillId="0" borderId="0" xfId="19" applyFont="1" applyFill="1" applyBorder="1" applyAlignment="1" applyProtection="1">
      <alignment/>
      <protection/>
    </xf>
    <xf numFmtId="164" fontId="1" fillId="0" borderId="0" xfId="22" applyFill="1" applyAlignment="1">
      <alignment horizontal="left"/>
      <protection/>
    </xf>
    <xf numFmtId="164" fontId="2" fillId="0" borderId="0" xfId="22" applyFont="1" applyAlignment="1">
      <alignment vertical="top" wrapText="1"/>
      <protection/>
    </xf>
    <xf numFmtId="167" fontId="2" fillId="0" borderId="0" xfId="22" applyNumberFormat="1" applyFont="1" applyAlignment="1">
      <alignment vertical="top" wrapText="1"/>
      <protection/>
    </xf>
    <xf numFmtId="168" fontId="2" fillId="0" borderId="0" xfId="22" applyNumberFormat="1" applyFont="1" applyAlignment="1">
      <alignment horizontal="right" vertical="top" wrapText="1"/>
      <protection/>
    </xf>
    <xf numFmtId="164" fontId="2" fillId="0" borderId="0" xfId="22" applyFont="1" applyAlignment="1">
      <alignment horizontal="left" vertical="top" wrapText="1"/>
      <protection/>
    </xf>
    <xf numFmtId="167" fontId="2" fillId="0" borderId="0" xfId="22" applyNumberFormat="1" applyFont="1" applyAlignment="1">
      <alignment horizontal="right" vertical="top"/>
      <protection/>
    </xf>
    <xf numFmtId="168" fontId="2" fillId="0" borderId="0" xfId="22" applyNumberFormat="1" applyFont="1" applyAlignment="1">
      <alignment horizontal="right" vertical="top"/>
      <protection/>
    </xf>
    <xf numFmtId="164" fontId="1" fillId="0" borderId="0" xfId="22" applyFont="1" applyFill="1" applyAlignment="1">
      <alignment horizontal="center"/>
      <protection/>
    </xf>
    <xf numFmtId="169" fontId="3" fillId="2" borderId="0" xfId="22" applyNumberFormat="1" applyFont="1" applyFill="1" applyAlignment="1">
      <alignment horizontal="left" shrinkToFit="1"/>
      <protection/>
    </xf>
    <xf numFmtId="169" fontId="3" fillId="2" borderId="0" xfId="22" applyNumberFormat="1" applyFont="1" applyFill="1" applyAlignment="1">
      <alignment horizontal="center" shrinkToFit="1"/>
      <protection/>
    </xf>
    <xf numFmtId="167" fontId="3" fillId="2" borderId="0" xfId="22" applyNumberFormat="1" applyFont="1" applyFill="1" applyAlignment="1">
      <alignment horizontal="right" shrinkToFit="1"/>
      <protection/>
    </xf>
    <xf numFmtId="168" fontId="2" fillId="2" borderId="0" xfId="22" applyNumberFormat="1" applyFont="1" applyFill="1" applyAlignment="1">
      <alignment horizontal="right" shrinkToFit="1"/>
      <protection/>
    </xf>
    <xf numFmtId="168" fontId="2" fillId="2" borderId="0" xfId="22" applyNumberFormat="1" applyFont="1" applyFill="1" applyAlignment="1">
      <alignment shrinkToFit="1"/>
      <protection/>
    </xf>
    <xf numFmtId="168" fontId="3" fillId="2" borderId="0" xfId="22" applyNumberFormat="1" applyFont="1" applyFill="1" applyAlignment="1">
      <alignment shrinkToFit="1"/>
      <protection/>
    </xf>
    <xf numFmtId="169" fontId="3" fillId="0" borderId="0" xfId="22" applyNumberFormat="1" applyFont="1" applyFill="1" applyAlignment="1">
      <alignment horizontal="left" shrinkToFit="1"/>
      <protection/>
    </xf>
    <xf numFmtId="169" fontId="3" fillId="0" borderId="0" xfId="22" applyNumberFormat="1" applyFont="1" applyFill="1" applyAlignment="1">
      <alignment horizontal="center" shrinkToFit="1"/>
      <protection/>
    </xf>
    <xf numFmtId="167" fontId="3" fillId="0" borderId="0" xfId="22" applyNumberFormat="1" applyFont="1" applyFill="1" applyAlignment="1">
      <alignment horizontal="right" shrinkToFit="1"/>
      <protection/>
    </xf>
    <xf numFmtId="168" fontId="2" fillId="0" borderId="0" xfId="22" applyNumberFormat="1" applyFont="1" applyFill="1" applyAlignment="1">
      <alignment horizontal="right" shrinkToFit="1"/>
      <protection/>
    </xf>
    <xf numFmtId="168" fontId="2" fillId="0" borderId="0" xfId="22" applyNumberFormat="1" applyFont="1" applyFill="1" applyAlignment="1">
      <alignment shrinkToFit="1"/>
      <protection/>
    </xf>
    <xf numFmtId="168" fontId="3" fillId="0" borderId="0" xfId="15" applyNumberFormat="1" applyFont="1" applyFill="1" applyBorder="1" applyAlignment="1" applyProtection="1">
      <alignment shrinkToFit="1"/>
      <protection/>
    </xf>
    <xf numFmtId="169" fontId="3" fillId="0" borderId="0" xfId="22" applyNumberFormat="1" applyFont="1" applyFill="1" applyAlignment="1">
      <alignment horizontal="left"/>
      <protection/>
    </xf>
    <xf numFmtId="164" fontId="2" fillId="0" borderId="0" xfId="22" applyFont="1" applyAlignment="1">
      <alignment horizontal="center"/>
      <protection/>
    </xf>
    <xf numFmtId="164" fontId="1" fillId="0" borderId="0" xfId="22" applyFont="1">
      <alignment/>
      <protection/>
    </xf>
    <xf numFmtId="164" fontId="2" fillId="0" borderId="0" xfId="22" applyFont="1" applyFill="1" applyAlignment="1">
      <alignment horizontal="center"/>
      <protection/>
    </xf>
    <xf numFmtId="172" fontId="2" fillId="0" borderId="0" xfId="20" applyNumberFormat="1" applyFont="1" applyFill="1" applyBorder="1" applyAlignment="1" applyProtection="1">
      <alignment wrapText="1"/>
      <protection/>
    </xf>
    <xf numFmtId="164" fontId="1" fillId="0" borderId="0" xfId="22" applyFont="1" applyFill="1" applyAlignment="1">
      <alignment horizontal="left"/>
      <protection/>
    </xf>
    <xf numFmtId="172" fontId="2" fillId="0" borderId="0" xfId="20" applyNumberFormat="1" applyFont="1" applyFill="1" applyBorder="1" applyAlignment="1" applyProtection="1">
      <alignment/>
      <protection/>
    </xf>
    <xf numFmtId="164" fontId="1" fillId="0" borderId="0" xfId="22" applyFont="1" applyAlignment="1">
      <alignment horizontal="left" wrapText="1"/>
      <protection/>
    </xf>
    <xf numFmtId="168" fontId="2" fillId="0" borderId="0" xfId="20" applyNumberFormat="1" applyFont="1" applyFill="1" applyBorder="1" applyAlignment="1" applyProtection="1">
      <alignment/>
      <protection/>
    </xf>
    <xf numFmtId="169" fontId="3" fillId="0" borderId="0" xfId="22" applyNumberFormat="1" applyFont="1" applyFill="1">
      <alignment/>
      <protection/>
    </xf>
    <xf numFmtId="167" fontId="2" fillId="0" borderId="0" xfId="20" applyNumberFormat="1" applyFont="1" applyFill="1" applyBorder="1" applyAlignment="1" applyProtection="1">
      <alignment/>
      <protection/>
    </xf>
    <xf numFmtId="168" fontId="2" fillId="0" borderId="0" xfId="15" applyNumberFormat="1" applyFont="1" applyFill="1" applyBorder="1" applyAlignment="1" applyProtection="1">
      <alignment/>
      <protection/>
    </xf>
    <xf numFmtId="168" fontId="2" fillId="0" borderId="0" xfId="19" applyNumberFormat="1" applyFont="1" applyFill="1" applyBorder="1" applyAlignment="1" applyProtection="1">
      <alignment/>
      <protection/>
    </xf>
    <xf numFmtId="167" fontId="2" fillId="0" borderId="0" xfId="15" applyNumberFormat="1" applyFont="1" applyFill="1" applyBorder="1" applyAlignment="1" applyProtection="1">
      <alignment/>
      <protection/>
    </xf>
    <xf numFmtId="167" fontId="1" fillId="0" borderId="0" xfId="22" applyNumberFormat="1" applyFont="1" applyFill="1">
      <alignment/>
      <protection/>
    </xf>
    <xf numFmtId="164" fontId="2" fillId="0" borderId="0" xfId="21" applyFont="1" applyAlignment="1">
      <alignment/>
      <protection/>
    </xf>
    <xf numFmtId="169" fontId="6" fillId="0" borderId="0" xfId="22" applyNumberFormat="1" applyFont="1" applyFill="1" applyAlignment="1">
      <alignment/>
      <protection/>
    </xf>
    <xf numFmtId="169" fontId="2" fillId="0" borderId="0" xfId="22" applyNumberFormat="1" applyFont="1" applyFill="1" applyAlignment="1">
      <alignment horizontal="left"/>
      <protection/>
    </xf>
    <xf numFmtId="168" fontId="1" fillId="0" borderId="0" xfId="22" applyNumberFormat="1" applyFont="1">
      <alignment/>
      <protection/>
    </xf>
    <xf numFmtId="164" fontId="6" fillId="0" borderId="0" xfId="22" applyFont="1" applyFill="1" applyAlignment="1">
      <alignment horizontal="left" indent="1"/>
      <protection/>
    </xf>
    <xf numFmtId="164" fontId="2" fillId="0" borderId="0" xfId="21" applyFont="1">
      <alignment/>
      <protection/>
    </xf>
    <xf numFmtId="164" fontId="0" fillId="0" borderId="0" xfId="21">
      <alignment/>
      <protection/>
    </xf>
    <xf numFmtId="164" fontId="2" fillId="0" borderId="0" xfId="22" applyFont="1" applyFill="1" applyAlignment="1">
      <alignment wrapText="1"/>
      <protection/>
    </xf>
    <xf numFmtId="172" fontId="2" fillId="0" borderId="0" xfId="20" applyNumberFormat="1" applyFont="1" applyFill="1" applyBorder="1" applyAlignment="1" applyProtection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4 2 2 2" xfId="20"/>
    <cellStyle name="Normal 103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workbookViewId="0" topLeftCell="A1">
      <selection activeCell="A1" sqref="A1"/>
    </sheetView>
  </sheetViews>
  <sheetFormatPr defaultColWidth="10.28125" defaultRowHeight="12.75"/>
  <cols>
    <col min="1" max="1" width="10.140625" style="1" customWidth="1"/>
    <col min="2" max="2" width="71.00390625" style="1" customWidth="1"/>
    <col min="3" max="3" width="30.57421875" style="1" customWidth="1"/>
    <col min="4" max="4" width="24.421875" style="2" customWidth="1"/>
    <col min="5" max="5" width="35.28125" style="1" customWidth="1"/>
    <col min="6" max="6" width="14.421875" style="3" customWidth="1"/>
    <col min="7" max="7" width="11.00390625" style="4" customWidth="1"/>
    <col min="8" max="8" width="13.57421875" style="4" customWidth="1"/>
    <col min="9" max="9" width="19.57421875" style="2" customWidth="1"/>
    <col min="10" max="10" width="26.8515625" style="2" customWidth="1"/>
    <col min="11" max="11" width="10.140625" style="1" customWidth="1"/>
    <col min="12" max="12" width="12.28125" style="5" customWidth="1"/>
    <col min="13" max="16384" width="10.140625" style="5" customWidth="1"/>
  </cols>
  <sheetData>
    <row r="1" spans="1:10" ht="13.5">
      <c r="A1" s="6"/>
      <c r="B1" s="7" t="s">
        <v>0</v>
      </c>
      <c r="C1" s="8"/>
      <c r="D1" s="9"/>
      <c r="E1" s="6"/>
      <c r="I1" s="10"/>
      <c r="J1" s="10"/>
    </row>
    <row r="2" spans="1:20" ht="41.25">
      <c r="A2" s="11" t="s">
        <v>1</v>
      </c>
      <c r="B2" s="12" t="s">
        <v>2</v>
      </c>
      <c r="C2" s="13" t="s">
        <v>3</v>
      </c>
      <c r="D2" s="14" t="s">
        <v>4</v>
      </c>
      <c r="E2" s="12" t="s">
        <v>5</v>
      </c>
      <c r="F2" s="15" t="s">
        <v>6</v>
      </c>
      <c r="G2" s="16" t="s">
        <v>7</v>
      </c>
      <c r="H2" s="16" t="s">
        <v>8</v>
      </c>
      <c r="I2" s="17" t="s">
        <v>9</v>
      </c>
      <c r="J2" s="17" t="s">
        <v>10</v>
      </c>
      <c r="K2" s="18"/>
      <c r="L2" s="19"/>
      <c r="N2" s="20"/>
      <c r="O2" s="20"/>
      <c r="P2" s="21"/>
      <c r="Q2" s="22"/>
      <c r="R2" s="20"/>
      <c r="S2" s="21"/>
      <c r="T2" s="21"/>
    </row>
    <row r="3" spans="1:20" ht="13.5">
      <c r="A3" s="23">
        <v>1</v>
      </c>
      <c r="B3" s="24" t="s">
        <v>11</v>
      </c>
      <c r="C3" s="25" t="s">
        <v>12</v>
      </c>
      <c r="D3" s="26">
        <v>5125519</v>
      </c>
      <c r="E3" s="27" t="s">
        <v>13</v>
      </c>
      <c r="F3" s="28">
        <v>0</v>
      </c>
      <c r="G3" s="28">
        <v>1</v>
      </c>
      <c r="H3" s="28">
        <v>518</v>
      </c>
      <c r="I3" s="9">
        <f aca="true" t="shared" si="0" ref="I3:I18">D3/H3</f>
        <v>9894.824324324325</v>
      </c>
      <c r="J3" s="26">
        <v>5125519</v>
      </c>
      <c r="K3" s="29"/>
      <c r="L3" s="30"/>
      <c r="N3" s="31"/>
      <c r="O3" s="31"/>
      <c r="P3" s="32"/>
      <c r="Q3" s="33"/>
      <c r="R3" s="31"/>
      <c r="S3" s="32"/>
      <c r="T3" s="32"/>
    </row>
    <row r="4" spans="1:20" ht="13.5">
      <c r="A4" s="23">
        <v>2</v>
      </c>
      <c r="B4" s="24" t="s">
        <v>14</v>
      </c>
      <c r="C4" s="25" t="s">
        <v>15</v>
      </c>
      <c r="D4" s="26">
        <v>4908192</v>
      </c>
      <c r="E4" s="27" t="s">
        <v>16</v>
      </c>
      <c r="F4" s="28">
        <v>-61.22479967325193</v>
      </c>
      <c r="G4" s="28">
        <v>2</v>
      </c>
      <c r="H4" s="28">
        <v>569</v>
      </c>
      <c r="I4" s="9">
        <f t="shared" si="0"/>
        <v>8625.99648506151</v>
      </c>
      <c r="J4" s="26">
        <v>21247573</v>
      </c>
      <c r="K4" s="29"/>
      <c r="L4" s="34"/>
      <c r="N4" s="31"/>
      <c r="O4" s="31"/>
      <c r="P4" s="32"/>
      <c r="Q4" s="33"/>
      <c r="R4" s="31"/>
      <c r="S4" s="32"/>
      <c r="T4" s="32"/>
    </row>
    <row r="5" spans="1:20" ht="13.5">
      <c r="A5" s="23">
        <v>3</v>
      </c>
      <c r="B5" s="24" t="s">
        <v>17</v>
      </c>
      <c r="C5" s="25" t="s">
        <v>12</v>
      </c>
      <c r="D5" s="26">
        <v>1416229</v>
      </c>
      <c r="E5" s="27" t="s">
        <v>13</v>
      </c>
      <c r="F5" s="28">
        <v>-33.48080108855909</v>
      </c>
      <c r="G5" s="28">
        <v>3</v>
      </c>
      <c r="H5" s="28">
        <v>490</v>
      </c>
      <c r="I5" s="9">
        <f t="shared" si="0"/>
        <v>2890.2632653061223</v>
      </c>
      <c r="J5" s="26">
        <v>9478313</v>
      </c>
      <c r="K5" s="29"/>
      <c r="L5" s="34"/>
      <c r="N5" s="31"/>
      <c r="O5" s="31"/>
      <c r="P5" s="32"/>
      <c r="Q5" s="33"/>
      <c r="R5" s="31"/>
      <c r="S5" s="32"/>
      <c r="T5" s="32"/>
    </row>
    <row r="6" spans="1:20" ht="13.5">
      <c r="A6" s="23">
        <v>4</v>
      </c>
      <c r="B6" s="24" t="s">
        <v>18</v>
      </c>
      <c r="C6" s="25" t="s">
        <v>15</v>
      </c>
      <c r="D6" s="26">
        <v>1257808</v>
      </c>
      <c r="E6" s="27" t="s">
        <v>19</v>
      </c>
      <c r="F6" s="28">
        <v>0</v>
      </c>
      <c r="G6" s="28">
        <v>1</v>
      </c>
      <c r="H6" s="28">
        <v>438</v>
      </c>
      <c r="I6" s="9">
        <f t="shared" si="0"/>
        <v>2871.707762557078</v>
      </c>
      <c r="J6" s="26">
        <v>1257808</v>
      </c>
      <c r="K6" s="29"/>
      <c r="L6" s="34"/>
      <c r="N6" s="31"/>
      <c r="O6" s="31"/>
      <c r="P6" s="32"/>
      <c r="Q6" s="33"/>
      <c r="R6" s="31"/>
      <c r="S6" s="32"/>
      <c r="T6" s="32"/>
    </row>
    <row r="7" spans="1:20" ht="13.5">
      <c r="A7" s="23">
        <v>5</v>
      </c>
      <c r="B7" s="24" t="s">
        <v>20</v>
      </c>
      <c r="C7" s="25" t="s">
        <v>15</v>
      </c>
      <c r="D7" s="26">
        <v>1157875</v>
      </c>
      <c r="E7" s="27" t="s">
        <v>19</v>
      </c>
      <c r="F7" s="28">
        <v>-38.91028021998895</v>
      </c>
      <c r="G7" s="28">
        <v>4</v>
      </c>
      <c r="H7" s="28">
        <v>413</v>
      </c>
      <c r="I7" s="9">
        <f t="shared" si="0"/>
        <v>2803.5714285714284</v>
      </c>
      <c r="J7" s="26">
        <v>18001495</v>
      </c>
      <c r="K7" s="29"/>
      <c r="L7" s="34"/>
      <c r="N7" s="31"/>
      <c r="O7" s="31"/>
      <c r="P7" s="32"/>
      <c r="Q7" s="33"/>
      <c r="R7" s="31"/>
      <c r="S7" s="32"/>
      <c r="T7" s="32"/>
    </row>
    <row r="8" spans="1:20" ht="13.5">
      <c r="A8" s="23">
        <v>6</v>
      </c>
      <c r="B8" s="24" t="s">
        <v>21</v>
      </c>
      <c r="C8" s="25" t="s">
        <v>22</v>
      </c>
      <c r="D8" s="26">
        <v>795078</v>
      </c>
      <c r="E8" s="27" t="s">
        <v>23</v>
      </c>
      <c r="F8" s="28">
        <v>-48.53211151705977</v>
      </c>
      <c r="G8" s="28">
        <v>3</v>
      </c>
      <c r="H8" s="28">
        <v>459</v>
      </c>
      <c r="I8" s="9">
        <f t="shared" si="0"/>
        <v>1732.1960784313726</v>
      </c>
      <c r="J8" s="26">
        <v>4652720</v>
      </c>
      <c r="K8" s="29"/>
      <c r="L8" s="34"/>
      <c r="N8" s="31"/>
      <c r="O8" s="31"/>
      <c r="P8" s="32"/>
      <c r="Q8" s="33"/>
      <c r="R8" s="31"/>
      <c r="S8" s="32"/>
      <c r="T8" s="32"/>
    </row>
    <row r="9" spans="1:20" ht="14.25">
      <c r="A9" s="23">
        <v>7</v>
      </c>
      <c r="B9" s="35" t="s">
        <v>24</v>
      </c>
      <c r="C9" s="25" t="s">
        <v>15</v>
      </c>
      <c r="D9" s="36">
        <v>177859</v>
      </c>
      <c r="E9" s="27" t="s">
        <v>25</v>
      </c>
      <c r="F9" s="37">
        <v>629.2889945875021</v>
      </c>
      <c r="G9" s="37">
        <v>52</v>
      </c>
      <c r="H9" s="37">
        <v>398</v>
      </c>
      <c r="I9" s="9">
        <f t="shared" si="0"/>
        <v>446.8819095477387</v>
      </c>
      <c r="J9" s="36">
        <v>40960083</v>
      </c>
      <c r="K9" s="29"/>
      <c r="L9" s="34"/>
      <c r="N9" s="31"/>
      <c r="O9" s="31"/>
      <c r="P9" s="32"/>
      <c r="Q9" s="33"/>
      <c r="R9" s="31"/>
      <c r="S9" s="32"/>
      <c r="T9" s="32"/>
    </row>
    <row r="10" spans="1:20" ht="13.5">
      <c r="A10" s="23">
        <v>8</v>
      </c>
      <c r="B10" s="24" t="s">
        <v>26</v>
      </c>
      <c r="C10" s="25" t="s">
        <v>22</v>
      </c>
      <c r="D10" s="26">
        <v>161163</v>
      </c>
      <c r="E10" s="27" t="s">
        <v>27</v>
      </c>
      <c r="F10" s="28">
        <v>0</v>
      </c>
      <c r="G10" s="28">
        <v>1</v>
      </c>
      <c r="H10" s="28">
        <v>26</v>
      </c>
      <c r="I10" s="9">
        <f t="shared" si="0"/>
        <v>6198.576923076923</v>
      </c>
      <c r="J10" s="26">
        <v>161163</v>
      </c>
      <c r="K10" s="29"/>
      <c r="L10" s="34"/>
      <c r="N10" s="31"/>
      <c r="O10" s="31"/>
      <c r="P10" s="32"/>
      <c r="Q10" s="33"/>
      <c r="R10" s="31"/>
      <c r="S10" s="32"/>
      <c r="T10" s="32"/>
    </row>
    <row r="11" spans="1:20" ht="14.25">
      <c r="A11" s="23">
        <v>9</v>
      </c>
      <c r="B11" s="38" t="s">
        <v>28</v>
      </c>
      <c r="C11" s="25" t="s">
        <v>22</v>
      </c>
      <c r="D11" s="39">
        <v>135234</v>
      </c>
      <c r="E11" s="27" t="s">
        <v>23</v>
      </c>
      <c r="F11" s="40">
        <v>-62.092038246020245</v>
      </c>
      <c r="G11" s="40">
        <v>5</v>
      </c>
      <c r="H11" s="40">
        <v>245</v>
      </c>
      <c r="I11" s="9">
        <f t="shared" si="0"/>
        <v>551.9755102040816</v>
      </c>
      <c r="J11" s="39">
        <v>5981481</v>
      </c>
      <c r="K11" s="29"/>
      <c r="L11" s="34"/>
      <c r="N11" s="31"/>
      <c r="O11" s="31"/>
      <c r="P11" s="32"/>
      <c r="Q11" s="33"/>
      <c r="R11" s="31"/>
      <c r="S11" s="32"/>
      <c r="T11" s="32"/>
    </row>
    <row r="12" spans="1:20" ht="13.5">
      <c r="A12" s="23">
        <v>10</v>
      </c>
      <c r="B12" s="24" t="s">
        <v>29</v>
      </c>
      <c r="C12" s="25" t="s">
        <v>30</v>
      </c>
      <c r="D12" s="26">
        <v>102694</v>
      </c>
      <c r="E12" s="27" t="s">
        <v>31</v>
      </c>
      <c r="F12" s="28">
        <v>-55.27147921984024</v>
      </c>
      <c r="G12" s="28">
        <v>3</v>
      </c>
      <c r="H12" s="28">
        <v>176</v>
      </c>
      <c r="I12" s="9">
        <f t="shared" si="0"/>
        <v>583.4886363636364</v>
      </c>
      <c r="J12" s="26">
        <v>1518000</v>
      </c>
      <c r="K12" s="29"/>
      <c r="L12" s="34"/>
      <c r="M12" s="41"/>
      <c r="N12" s="31"/>
      <c r="O12" s="31"/>
      <c r="P12" s="32"/>
      <c r="Q12" s="33"/>
      <c r="R12" s="31"/>
      <c r="S12" s="32"/>
      <c r="T12" s="32"/>
    </row>
    <row r="13" spans="1:20" ht="13.5">
      <c r="A13" s="23">
        <v>11</v>
      </c>
      <c r="B13" s="24" t="s">
        <v>32</v>
      </c>
      <c r="C13" s="25" t="s">
        <v>15</v>
      </c>
      <c r="D13" s="26">
        <v>78556</v>
      </c>
      <c r="E13" s="27" t="s">
        <v>31</v>
      </c>
      <c r="F13" s="28">
        <v>-73.65076374304937</v>
      </c>
      <c r="G13" s="28">
        <v>6</v>
      </c>
      <c r="H13" s="28">
        <v>337</v>
      </c>
      <c r="I13" s="9">
        <f t="shared" si="0"/>
        <v>233.10385756676558</v>
      </c>
      <c r="J13" s="26">
        <v>5813908.883310273</v>
      </c>
      <c r="K13" s="29"/>
      <c r="L13" s="34"/>
      <c r="M13" s="41"/>
      <c r="N13" s="31"/>
      <c r="O13" s="31"/>
      <c r="P13" s="32"/>
      <c r="Q13" s="33"/>
      <c r="R13" s="31"/>
      <c r="S13" s="32"/>
      <c r="T13" s="32"/>
    </row>
    <row r="14" spans="1:20" ht="13.5">
      <c r="A14" s="23">
        <v>12</v>
      </c>
      <c r="B14" s="1" t="s">
        <v>33</v>
      </c>
      <c r="C14" s="25" t="s">
        <v>15</v>
      </c>
      <c r="D14" s="26">
        <v>75778</v>
      </c>
      <c r="E14" s="27" t="s">
        <v>31</v>
      </c>
      <c r="F14" s="28">
        <v>-56.32819838978313</v>
      </c>
      <c r="G14" s="28">
        <v>9</v>
      </c>
      <c r="H14" s="28">
        <v>106</v>
      </c>
      <c r="I14" s="9">
        <f t="shared" si="0"/>
        <v>714.8867924528302</v>
      </c>
      <c r="J14" s="26">
        <v>22125201</v>
      </c>
      <c r="K14" s="29"/>
      <c r="L14" s="34"/>
      <c r="M14" s="41"/>
      <c r="N14" s="31"/>
      <c r="O14" s="31"/>
      <c r="P14" s="32"/>
      <c r="Q14" s="33"/>
      <c r="R14" s="31"/>
      <c r="S14" s="32"/>
      <c r="T14" s="32"/>
    </row>
    <row r="15" spans="1:20" ht="13.5">
      <c r="A15" s="23">
        <v>13</v>
      </c>
      <c r="B15" s="24" t="s">
        <v>34</v>
      </c>
      <c r="C15" s="25" t="s">
        <v>35</v>
      </c>
      <c r="D15" s="26">
        <v>73167</v>
      </c>
      <c r="E15" s="27" t="s">
        <v>36</v>
      </c>
      <c r="F15" s="28">
        <v>-43.425091231457465</v>
      </c>
      <c r="G15" s="28">
        <v>4</v>
      </c>
      <c r="H15" s="28">
        <v>20</v>
      </c>
      <c r="I15" s="9">
        <f>D27/H15</f>
        <v>350.95</v>
      </c>
      <c r="J15" s="26">
        <v>641783.83</v>
      </c>
      <c r="K15" s="29"/>
      <c r="L15" s="34"/>
      <c r="M15" s="41"/>
      <c r="N15" s="31"/>
      <c r="O15" s="31"/>
      <c r="P15" s="32"/>
      <c r="Q15" s="33"/>
      <c r="R15" s="31"/>
      <c r="S15" s="32"/>
      <c r="T15" s="32"/>
    </row>
    <row r="16" spans="1:20" ht="13.5">
      <c r="A16" s="23">
        <v>14</v>
      </c>
      <c r="B16" s="24" t="s">
        <v>37</v>
      </c>
      <c r="C16" s="25" t="s">
        <v>12</v>
      </c>
      <c r="D16" s="26">
        <v>69567</v>
      </c>
      <c r="E16" s="27" t="s">
        <v>38</v>
      </c>
      <c r="F16" s="28">
        <v>0</v>
      </c>
      <c r="G16" s="28">
        <v>1</v>
      </c>
      <c r="H16" s="28">
        <v>19</v>
      </c>
      <c r="I16" s="9">
        <f>D28/H16</f>
        <v>209.89473684210526</v>
      </c>
      <c r="J16" s="26">
        <v>69567</v>
      </c>
      <c r="K16" s="29"/>
      <c r="L16" s="34"/>
      <c r="M16" s="41"/>
      <c r="N16" s="31"/>
      <c r="O16" s="31"/>
      <c r="P16" s="32"/>
      <c r="Q16" s="33"/>
      <c r="R16" s="31"/>
      <c r="S16" s="32"/>
      <c r="T16" s="32"/>
    </row>
    <row r="17" spans="1:20" ht="13.5">
      <c r="A17" s="23">
        <v>15</v>
      </c>
      <c r="B17" s="24" t="s">
        <v>39</v>
      </c>
      <c r="C17" s="25" t="s">
        <v>40</v>
      </c>
      <c r="D17" s="26">
        <v>57919</v>
      </c>
      <c r="E17" s="27" t="s">
        <v>41</v>
      </c>
      <c r="F17" s="28">
        <v>-47.367416669695764</v>
      </c>
      <c r="G17" s="28">
        <v>2</v>
      </c>
      <c r="H17" s="28">
        <v>65</v>
      </c>
      <c r="I17" s="9">
        <f t="shared" si="0"/>
        <v>891.0615384615385</v>
      </c>
      <c r="J17" s="26">
        <v>277205</v>
      </c>
      <c r="K17" s="29"/>
      <c r="L17" s="34"/>
      <c r="M17" s="41"/>
      <c r="N17" s="31"/>
      <c r="O17" s="31"/>
      <c r="P17" s="32"/>
      <c r="Q17" s="33"/>
      <c r="R17" s="31"/>
      <c r="S17" s="32"/>
      <c r="T17" s="32"/>
    </row>
    <row r="18" spans="1:10" ht="13.5">
      <c r="A18" s="42"/>
      <c r="B18" s="42" t="s">
        <v>42</v>
      </c>
      <c r="C18" s="43"/>
      <c r="D18" s="44">
        <f>SUM(D3:D17)</f>
        <v>15592638</v>
      </c>
      <c r="E18" s="42"/>
      <c r="F18" s="45"/>
      <c r="G18" s="46"/>
      <c r="H18" s="47">
        <f>SUM(H3:H17)</f>
        <v>4279</v>
      </c>
      <c r="I18" s="44">
        <f t="shared" si="0"/>
        <v>3643.9911194204255</v>
      </c>
      <c r="J18" s="44">
        <f>SUM(J3:J17)</f>
        <v>137311820.71331027</v>
      </c>
    </row>
    <row r="19" spans="1:10" ht="13.5">
      <c r="A19" s="48"/>
      <c r="B19" s="48"/>
      <c r="C19" s="49"/>
      <c r="D19" s="50"/>
      <c r="E19" s="48"/>
      <c r="F19" s="51"/>
      <c r="G19" s="52"/>
      <c r="H19" s="53"/>
      <c r="I19" s="50"/>
      <c r="J19" s="50"/>
    </row>
    <row r="20" spans="1:10" ht="13.5">
      <c r="A20" s="48"/>
      <c r="B20" s="48"/>
      <c r="C20" s="49"/>
      <c r="D20" s="50"/>
      <c r="E20" s="48"/>
      <c r="F20" s="51"/>
      <c r="G20" s="52"/>
      <c r="H20" s="53"/>
      <c r="I20" s="9"/>
      <c r="J20" s="50"/>
    </row>
    <row r="21" spans="1:10" ht="13.5">
      <c r="A21" s="6"/>
      <c r="B21" s="54" t="s">
        <v>43</v>
      </c>
      <c r="C21" s="8"/>
      <c r="D21" s="9"/>
      <c r="E21" s="6"/>
      <c r="I21" s="9"/>
      <c r="J21" s="10"/>
    </row>
    <row r="22" spans="1:10" ht="13.5">
      <c r="A22" s="3">
        <v>16</v>
      </c>
      <c r="B22" s="34" t="s">
        <v>44</v>
      </c>
      <c r="C22" s="55" t="s">
        <v>22</v>
      </c>
      <c r="D22" s="9">
        <v>55125</v>
      </c>
      <c r="E22" s="56" t="s">
        <v>45</v>
      </c>
      <c r="F22" s="3">
        <v>0</v>
      </c>
      <c r="G22" s="3">
        <v>1</v>
      </c>
      <c r="H22" s="3">
        <v>81</v>
      </c>
      <c r="I22" s="9">
        <f aca="true" t="shared" si="1" ref="I22:I34">D22/H22</f>
        <v>680.5555555555555</v>
      </c>
      <c r="J22" s="9">
        <v>55125</v>
      </c>
    </row>
    <row r="23" spans="1:10" ht="13.5">
      <c r="A23" s="3">
        <v>19</v>
      </c>
      <c r="B23" s="34" t="s">
        <v>46</v>
      </c>
      <c r="C23" s="55" t="s">
        <v>12</v>
      </c>
      <c r="D23" s="9">
        <v>34724</v>
      </c>
      <c r="E23" s="56" t="s">
        <v>47</v>
      </c>
      <c r="F23" s="3">
        <v>-62.00210102424932</v>
      </c>
      <c r="G23" s="3">
        <v>6</v>
      </c>
      <c r="H23" s="3">
        <v>78</v>
      </c>
      <c r="I23" s="9">
        <f t="shared" si="1"/>
        <v>445.1794871794872</v>
      </c>
      <c r="J23" s="9">
        <v>8242287</v>
      </c>
    </row>
    <row r="24" spans="1:10" s="5" customFormat="1" ht="13.5">
      <c r="A24" s="3">
        <v>23</v>
      </c>
      <c r="B24" s="34" t="s">
        <v>48</v>
      </c>
      <c r="C24" s="55" t="s">
        <v>22</v>
      </c>
      <c r="D24" s="9">
        <v>24418</v>
      </c>
      <c r="E24" s="56" t="s">
        <v>49</v>
      </c>
      <c r="F24" s="3">
        <v>0</v>
      </c>
      <c r="G24" s="3">
        <v>2</v>
      </c>
      <c r="H24" s="3">
        <v>133</v>
      </c>
      <c r="I24" s="9">
        <f t="shared" si="1"/>
        <v>183.593984962406</v>
      </c>
      <c r="J24" s="9">
        <v>276953</v>
      </c>
    </row>
    <row r="25" spans="1:10" s="5" customFormat="1" ht="13.5">
      <c r="A25" s="3">
        <v>28</v>
      </c>
      <c r="B25" s="56" t="s">
        <v>50</v>
      </c>
      <c r="C25" s="8" t="s">
        <v>12</v>
      </c>
      <c r="D25" s="9">
        <v>17005</v>
      </c>
      <c r="E25" s="27" t="s">
        <v>31</v>
      </c>
      <c r="F25" s="3">
        <v>-74.56625785222855</v>
      </c>
      <c r="G25" s="3">
        <v>8</v>
      </c>
      <c r="H25" s="3">
        <v>57</v>
      </c>
      <c r="I25" s="9">
        <f t="shared" si="1"/>
        <v>298.3333333333333</v>
      </c>
      <c r="J25" s="9">
        <v>8832010</v>
      </c>
    </row>
    <row r="26" spans="1:10" s="5" customFormat="1" ht="13.5">
      <c r="A26" s="3">
        <v>39</v>
      </c>
      <c r="B26" s="31" t="s">
        <v>51</v>
      </c>
      <c r="C26" s="57" t="s">
        <v>12</v>
      </c>
      <c r="D26" s="9">
        <v>8131</v>
      </c>
      <c r="E26" s="56" t="s">
        <v>52</v>
      </c>
      <c r="F26" s="3">
        <v>0</v>
      </c>
      <c r="G26" s="3">
        <v>1</v>
      </c>
      <c r="H26" s="3">
        <v>54</v>
      </c>
      <c r="I26" s="9">
        <f t="shared" si="1"/>
        <v>150.57407407407408</v>
      </c>
      <c r="J26" s="9">
        <v>8131</v>
      </c>
    </row>
    <row r="27" spans="1:10" s="5" customFormat="1" ht="27.75">
      <c r="A27" s="3">
        <v>41</v>
      </c>
      <c r="B27" s="34" t="s">
        <v>53</v>
      </c>
      <c r="C27" s="25" t="s">
        <v>22</v>
      </c>
      <c r="D27" s="9">
        <v>7019</v>
      </c>
      <c r="E27" s="58" t="s">
        <v>54</v>
      </c>
      <c r="F27" s="3">
        <v>419.9259259259259</v>
      </c>
      <c r="G27" s="3">
        <v>195</v>
      </c>
      <c r="H27" s="3">
        <v>2</v>
      </c>
      <c r="I27" s="9">
        <f t="shared" si="1"/>
        <v>3509.5</v>
      </c>
      <c r="J27" s="9">
        <v>1568242</v>
      </c>
    </row>
    <row r="28" spans="1:10" s="5" customFormat="1" ht="13.5">
      <c r="A28" s="3">
        <v>47</v>
      </c>
      <c r="B28" s="56" t="s">
        <v>55</v>
      </c>
      <c r="C28" s="57" t="s">
        <v>56</v>
      </c>
      <c r="D28" s="9">
        <v>3988</v>
      </c>
      <c r="E28" s="5" t="s">
        <v>57</v>
      </c>
      <c r="F28" s="3">
        <v>-18.37486568080643</v>
      </c>
      <c r="G28" s="3">
        <v>8</v>
      </c>
      <c r="H28" s="3">
        <v>5</v>
      </c>
      <c r="I28" s="9">
        <f t="shared" si="1"/>
        <v>797.6</v>
      </c>
      <c r="J28" s="9">
        <v>348867.1580160805</v>
      </c>
    </row>
    <row r="29" spans="1:10" s="5" customFormat="1" ht="13.5">
      <c r="A29" s="3">
        <v>48</v>
      </c>
      <c r="B29" s="1" t="s">
        <v>58</v>
      </c>
      <c r="C29" s="57" t="s">
        <v>22</v>
      </c>
      <c r="D29" s="9">
        <v>3665</v>
      </c>
      <c r="E29" s="27" t="s">
        <v>13</v>
      </c>
      <c r="F29" s="3">
        <v>-48.16857587328525</v>
      </c>
      <c r="G29" s="3">
        <v>8</v>
      </c>
      <c r="H29" s="3">
        <v>13</v>
      </c>
      <c r="I29" s="9">
        <f t="shared" si="1"/>
        <v>281.9230769230769</v>
      </c>
      <c r="J29" s="9">
        <v>1009955</v>
      </c>
    </row>
    <row r="30" spans="1:10" s="5" customFormat="1" ht="13.5">
      <c r="A30" s="3">
        <v>50</v>
      </c>
      <c r="B30" s="59" t="s">
        <v>59</v>
      </c>
      <c r="C30" s="41" t="s">
        <v>12</v>
      </c>
      <c r="D30" s="9">
        <v>2993</v>
      </c>
      <c r="E30" s="27" t="s">
        <v>60</v>
      </c>
      <c r="F30" s="3">
        <v>552.0697167755992</v>
      </c>
      <c r="G30" s="3">
        <v>7</v>
      </c>
      <c r="H30" s="3">
        <v>4</v>
      </c>
      <c r="I30" s="9">
        <f t="shared" si="1"/>
        <v>748.25</v>
      </c>
      <c r="J30" s="9">
        <v>691507.517004152</v>
      </c>
    </row>
    <row r="31" spans="1:10" s="5" customFormat="1" ht="13.5">
      <c r="A31" s="3">
        <v>51</v>
      </c>
      <c r="B31" s="34" t="s">
        <v>61</v>
      </c>
      <c r="C31" s="55" t="s">
        <v>62</v>
      </c>
      <c r="D31" s="9">
        <v>2967</v>
      </c>
      <c r="E31" s="56" t="s">
        <v>41</v>
      </c>
      <c r="F31" s="3">
        <v>-26.138909634055263</v>
      </c>
      <c r="G31" s="3">
        <v>5</v>
      </c>
      <c r="H31" s="3">
        <v>3</v>
      </c>
      <c r="I31" s="9">
        <f t="shared" si="1"/>
        <v>989</v>
      </c>
      <c r="J31" s="9">
        <v>108003</v>
      </c>
    </row>
    <row r="32" spans="1:10" s="5" customFormat="1" ht="13.5">
      <c r="A32" s="3">
        <v>52</v>
      </c>
      <c r="B32" s="59" t="s">
        <v>63</v>
      </c>
      <c r="C32" s="41" t="s">
        <v>64</v>
      </c>
      <c r="D32" s="9">
        <v>2844</v>
      </c>
      <c r="E32" s="27" t="s">
        <v>31</v>
      </c>
      <c r="F32" s="3">
        <v>-21.08768035516093</v>
      </c>
      <c r="G32" s="3">
        <v>12</v>
      </c>
      <c r="H32" s="3">
        <v>5</v>
      </c>
      <c r="I32" s="9">
        <f t="shared" si="1"/>
        <v>568.8</v>
      </c>
      <c r="J32" s="9">
        <v>3945434</v>
      </c>
    </row>
    <row r="33" spans="1:10" s="5" customFormat="1" ht="13.5">
      <c r="A33" s="3">
        <v>55</v>
      </c>
      <c r="B33" s="59" t="s">
        <v>65</v>
      </c>
      <c r="C33" s="57" t="s">
        <v>66</v>
      </c>
      <c r="D33" s="9">
        <v>2135</v>
      </c>
      <c r="E33" s="60" t="s">
        <v>23</v>
      </c>
      <c r="F33" s="3">
        <v>1193.939393939394</v>
      </c>
      <c r="G33" s="3">
        <v>13</v>
      </c>
      <c r="H33" s="3">
        <v>3</v>
      </c>
      <c r="I33" s="9">
        <f t="shared" si="1"/>
        <v>711.6666666666666</v>
      </c>
      <c r="J33" s="9">
        <v>2808337</v>
      </c>
    </row>
    <row r="34" spans="1:10" s="5" customFormat="1" ht="13.5">
      <c r="A34" s="3">
        <v>56</v>
      </c>
      <c r="B34" s="59" t="s">
        <v>67</v>
      </c>
      <c r="C34" s="57" t="s">
        <v>68</v>
      </c>
      <c r="D34" s="9">
        <v>1880</v>
      </c>
      <c r="E34" s="60" t="s">
        <v>16</v>
      </c>
      <c r="F34" s="3">
        <v>-33.23863636363637</v>
      </c>
      <c r="G34" s="3">
        <v>6</v>
      </c>
      <c r="H34" s="3">
        <v>1</v>
      </c>
      <c r="I34" s="9">
        <f t="shared" si="1"/>
        <v>1880</v>
      </c>
      <c r="J34" s="9">
        <v>1190940</v>
      </c>
    </row>
    <row r="35" spans="1:10" ht="13.5">
      <c r="A35" s="3">
        <v>57</v>
      </c>
      <c r="B35" s="5" t="s">
        <v>69</v>
      </c>
      <c r="C35" s="25" t="s">
        <v>70</v>
      </c>
      <c r="D35" s="9">
        <v>1608</v>
      </c>
      <c r="E35" s="56" t="s">
        <v>71</v>
      </c>
      <c r="F35" s="3">
        <v>-81.49171270718232</v>
      </c>
      <c r="G35" s="3">
        <v>4</v>
      </c>
      <c r="H35" s="3">
        <v>1</v>
      </c>
      <c r="I35" s="9">
        <f aca="true" t="shared" si="2" ref="I35">D35/H35</f>
        <v>1608</v>
      </c>
      <c r="J35" s="9">
        <v>74220</v>
      </c>
    </row>
    <row r="36" spans="1:10" s="5" customFormat="1" ht="13.5">
      <c r="A36" s="3">
        <v>58</v>
      </c>
      <c r="B36" s="59" t="s">
        <v>72</v>
      </c>
      <c r="C36" s="41" t="s">
        <v>22</v>
      </c>
      <c r="D36" s="9">
        <v>1536</v>
      </c>
      <c r="E36" s="27" t="s">
        <v>16</v>
      </c>
      <c r="F36" s="3">
        <v>-67.10216320411223</v>
      </c>
      <c r="G36" s="3">
        <v>10</v>
      </c>
      <c r="H36" s="3">
        <v>7</v>
      </c>
      <c r="I36" s="9">
        <f aca="true" t="shared" si="3" ref="I36:I51">D36/H36</f>
        <v>219.42857142857142</v>
      </c>
      <c r="J36" s="9">
        <v>4024768</v>
      </c>
    </row>
    <row r="37" spans="1:10" s="5" customFormat="1" ht="14.25">
      <c r="A37" s="3">
        <v>60</v>
      </c>
      <c r="B37" s="5" t="s">
        <v>73</v>
      </c>
      <c r="C37" s="25" t="s">
        <v>22</v>
      </c>
      <c r="D37" s="9">
        <v>1462</v>
      </c>
      <c r="E37" s="61" t="s">
        <v>74</v>
      </c>
      <c r="F37" s="3">
        <v>616.6666666666667</v>
      </c>
      <c r="G37" s="3">
        <v>4</v>
      </c>
      <c r="H37" s="3">
        <v>2</v>
      </c>
      <c r="I37" s="9">
        <f t="shared" si="3"/>
        <v>731</v>
      </c>
      <c r="J37" s="9">
        <v>34336</v>
      </c>
    </row>
    <row r="38" spans="1:10" s="5" customFormat="1" ht="13.5">
      <c r="A38" s="3">
        <v>62</v>
      </c>
      <c r="B38" s="59" t="s">
        <v>75</v>
      </c>
      <c r="C38" s="41" t="s">
        <v>12</v>
      </c>
      <c r="D38" s="9">
        <v>1371</v>
      </c>
      <c r="E38" s="60" t="s">
        <v>25</v>
      </c>
      <c r="F38" s="3">
        <v>-53.807277628032345</v>
      </c>
      <c r="G38" s="3">
        <v>18</v>
      </c>
      <c r="H38" s="3">
        <v>4</v>
      </c>
      <c r="I38" s="9">
        <f t="shared" si="3"/>
        <v>342.75</v>
      </c>
      <c r="J38" s="9">
        <v>28531980</v>
      </c>
    </row>
    <row r="39" spans="1:10" s="5" customFormat="1" ht="13.5">
      <c r="A39" s="3">
        <v>66</v>
      </c>
      <c r="B39" s="5" t="s">
        <v>76</v>
      </c>
      <c r="C39" s="57" t="s">
        <v>22</v>
      </c>
      <c r="D39" s="9">
        <v>1199</v>
      </c>
      <c r="E39" s="60" t="s">
        <v>77</v>
      </c>
      <c r="F39" s="3">
        <v>17.43388834476004</v>
      </c>
      <c r="G39" s="3">
        <v>9</v>
      </c>
      <c r="H39" s="3">
        <v>2</v>
      </c>
      <c r="I39" s="9">
        <f t="shared" si="3"/>
        <v>599.5</v>
      </c>
      <c r="J39" s="9">
        <v>37363.09355467317</v>
      </c>
    </row>
    <row r="40" spans="1:10" s="5" customFormat="1" ht="13.5">
      <c r="A40" s="3">
        <v>70</v>
      </c>
      <c r="B40" s="34" t="s">
        <v>78</v>
      </c>
      <c r="C40" s="55" t="s">
        <v>22</v>
      </c>
      <c r="D40" s="9">
        <v>807</v>
      </c>
      <c r="E40" s="56" t="s">
        <v>79</v>
      </c>
      <c r="F40" s="3">
        <v>0</v>
      </c>
      <c r="G40" s="3">
        <v>13</v>
      </c>
      <c r="H40" s="3">
        <v>1</v>
      </c>
      <c r="I40" s="9">
        <f t="shared" si="3"/>
        <v>807</v>
      </c>
      <c r="J40" s="9">
        <v>72921</v>
      </c>
    </row>
    <row r="41" spans="1:10" s="5" customFormat="1" ht="13.5">
      <c r="A41" s="3">
        <v>72</v>
      </c>
      <c r="B41" s="59" t="s">
        <v>80</v>
      </c>
      <c r="C41" s="25" t="s">
        <v>22</v>
      </c>
      <c r="D41" s="9">
        <v>706</v>
      </c>
      <c r="E41" s="56" t="s">
        <v>81</v>
      </c>
      <c r="F41" s="3">
        <v>15.171288743882544</v>
      </c>
      <c r="G41" s="3">
        <v>7</v>
      </c>
      <c r="H41" s="3">
        <v>1</v>
      </c>
      <c r="I41" s="9">
        <f t="shared" si="3"/>
        <v>706</v>
      </c>
      <c r="J41" s="9">
        <v>46003</v>
      </c>
    </row>
    <row r="42" spans="1:10" s="5" customFormat="1" ht="13.5">
      <c r="A42" s="3">
        <v>74</v>
      </c>
      <c r="B42" s="59" t="s">
        <v>82</v>
      </c>
      <c r="C42" s="25" t="s">
        <v>22</v>
      </c>
      <c r="D42" s="9">
        <v>674</v>
      </c>
      <c r="E42" s="56" t="s">
        <v>83</v>
      </c>
      <c r="F42" s="3">
        <v>20.14260249554367</v>
      </c>
      <c r="G42" s="3">
        <v>9</v>
      </c>
      <c r="H42" s="3">
        <v>2</v>
      </c>
      <c r="I42" s="9">
        <f t="shared" si="3"/>
        <v>337</v>
      </c>
      <c r="J42" s="9">
        <v>40062</v>
      </c>
    </row>
    <row r="43" spans="1:10" s="5" customFormat="1" ht="14.25">
      <c r="A43" s="3">
        <v>79</v>
      </c>
      <c r="B43" s="5" t="s">
        <v>84</v>
      </c>
      <c r="C43" s="25" t="s">
        <v>22</v>
      </c>
      <c r="D43" s="9">
        <v>445</v>
      </c>
      <c r="E43" s="61" t="s">
        <v>85</v>
      </c>
      <c r="F43" s="3">
        <v>-18.647166361974406</v>
      </c>
      <c r="G43" s="3">
        <v>4</v>
      </c>
      <c r="H43" s="3">
        <v>6</v>
      </c>
      <c r="I43" s="9">
        <f t="shared" si="3"/>
        <v>74.16666666666667</v>
      </c>
      <c r="J43" s="9">
        <v>7614</v>
      </c>
    </row>
    <row r="44" spans="1:10" s="5" customFormat="1" ht="13.5">
      <c r="A44" s="3">
        <v>80</v>
      </c>
      <c r="B44" s="59" t="s">
        <v>86</v>
      </c>
      <c r="C44" s="57" t="s">
        <v>68</v>
      </c>
      <c r="D44" s="9">
        <v>419</v>
      </c>
      <c r="E44" s="27" t="s">
        <v>23</v>
      </c>
      <c r="F44" s="3">
        <v>-63.342082239720035</v>
      </c>
      <c r="G44" s="3">
        <v>12</v>
      </c>
      <c r="H44" s="3">
        <v>2</v>
      </c>
      <c r="I44" s="9">
        <f t="shared" si="3"/>
        <v>209.5</v>
      </c>
      <c r="J44" s="9">
        <v>2042456</v>
      </c>
    </row>
    <row r="45" spans="1:10" s="5" customFormat="1" ht="13.5">
      <c r="A45" s="3">
        <v>82</v>
      </c>
      <c r="B45" s="34" t="s">
        <v>87</v>
      </c>
      <c r="C45" s="25" t="s">
        <v>22</v>
      </c>
      <c r="D45" s="9">
        <v>326</v>
      </c>
      <c r="E45" s="5" t="s">
        <v>38</v>
      </c>
      <c r="F45" s="3">
        <v>393.93939393939394</v>
      </c>
      <c r="G45" s="3">
        <v>11</v>
      </c>
      <c r="H45" s="3">
        <v>1</v>
      </c>
      <c r="I45" s="9">
        <f t="shared" si="3"/>
        <v>326</v>
      </c>
      <c r="J45" s="9">
        <v>45819</v>
      </c>
    </row>
    <row r="46" spans="1:10" s="5" customFormat="1" ht="13.5">
      <c r="A46" s="3">
        <v>83</v>
      </c>
      <c r="B46" s="1" t="s">
        <v>88</v>
      </c>
      <c r="C46" s="57" t="s">
        <v>12</v>
      </c>
      <c r="D46" s="9">
        <v>295</v>
      </c>
      <c r="E46" s="27" t="s">
        <v>25</v>
      </c>
      <c r="F46" s="3">
        <v>65.73033707865169</v>
      </c>
      <c r="G46" s="3">
        <v>27</v>
      </c>
      <c r="H46" s="3">
        <v>4</v>
      </c>
      <c r="I46" s="9">
        <f t="shared" si="3"/>
        <v>73.75</v>
      </c>
      <c r="J46" s="9">
        <v>19453353</v>
      </c>
    </row>
    <row r="47" spans="1:10" s="5" customFormat="1" ht="13.5">
      <c r="A47" s="3">
        <v>84</v>
      </c>
      <c r="B47" s="56" t="s">
        <v>89</v>
      </c>
      <c r="C47" s="57" t="s">
        <v>90</v>
      </c>
      <c r="D47" s="9">
        <v>295</v>
      </c>
      <c r="E47" s="1" t="s">
        <v>41</v>
      </c>
      <c r="F47" s="3">
        <v>-78.98860398860398</v>
      </c>
      <c r="G47" s="3">
        <v>6</v>
      </c>
      <c r="H47" s="3">
        <v>2</v>
      </c>
      <c r="I47" s="9">
        <f t="shared" si="3"/>
        <v>147.5</v>
      </c>
      <c r="J47" s="9">
        <v>59775</v>
      </c>
    </row>
    <row r="48" spans="1:10" s="5" customFormat="1" ht="13.5">
      <c r="A48" s="3">
        <v>85</v>
      </c>
      <c r="B48" s="34" t="s">
        <v>91</v>
      </c>
      <c r="C48" s="55" t="s">
        <v>12</v>
      </c>
      <c r="D48" s="9">
        <v>262</v>
      </c>
      <c r="E48" s="56" t="s">
        <v>13</v>
      </c>
      <c r="F48" s="3">
        <v>-93.0779392338177</v>
      </c>
      <c r="G48" s="3">
        <v>13</v>
      </c>
      <c r="H48" s="3">
        <v>2</v>
      </c>
      <c r="I48" s="9">
        <f t="shared" si="3"/>
        <v>131</v>
      </c>
      <c r="J48" s="9">
        <v>3326094</v>
      </c>
    </row>
    <row r="49" spans="1:10" s="5" customFormat="1" ht="13.5">
      <c r="A49" s="3">
        <v>87</v>
      </c>
      <c r="B49" s="34" t="s">
        <v>92</v>
      </c>
      <c r="C49" s="25" t="s">
        <v>22</v>
      </c>
      <c r="D49" s="9">
        <v>215</v>
      </c>
      <c r="E49" s="5" t="s">
        <v>93</v>
      </c>
      <c r="F49" s="3">
        <v>-17.624521072796938</v>
      </c>
      <c r="G49" s="3">
        <v>8</v>
      </c>
      <c r="H49" s="3">
        <v>2</v>
      </c>
      <c r="I49" s="9">
        <f t="shared" si="3"/>
        <v>107.5</v>
      </c>
      <c r="J49" s="9">
        <v>37162</v>
      </c>
    </row>
    <row r="50" spans="1:10" s="5" customFormat="1" ht="13.5">
      <c r="A50" s="3">
        <v>90</v>
      </c>
      <c r="B50" s="34" t="s">
        <v>94</v>
      </c>
      <c r="C50" s="25" t="s">
        <v>22</v>
      </c>
      <c r="D50" s="9">
        <v>130</v>
      </c>
      <c r="E50" s="5" t="s">
        <v>95</v>
      </c>
      <c r="F50" s="3">
        <v>91.17647058823529</v>
      </c>
      <c r="G50" s="3">
        <v>8</v>
      </c>
      <c r="H50" s="3">
        <v>1</v>
      </c>
      <c r="I50" s="9">
        <f t="shared" si="3"/>
        <v>130</v>
      </c>
      <c r="J50" s="9">
        <v>4080</v>
      </c>
    </row>
    <row r="51" spans="1:10" s="5" customFormat="1" ht="13.5">
      <c r="A51" s="3">
        <v>92</v>
      </c>
      <c r="B51" s="59" t="s">
        <v>96</v>
      </c>
      <c r="C51" s="41" t="s">
        <v>12</v>
      </c>
      <c r="D51" s="9">
        <v>102</v>
      </c>
      <c r="E51" s="27" t="s">
        <v>16</v>
      </c>
      <c r="F51" s="3">
        <v>-75.24271844660193</v>
      </c>
      <c r="G51" s="3">
        <v>8</v>
      </c>
      <c r="H51" s="3">
        <v>1</v>
      </c>
      <c r="I51" s="9">
        <f t="shared" si="3"/>
        <v>102</v>
      </c>
      <c r="J51" s="9">
        <v>619632</v>
      </c>
    </row>
    <row r="52" spans="1:11" ht="13.5">
      <c r="A52" s="62"/>
      <c r="B52" s="34"/>
      <c r="C52" s="55"/>
      <c r="D52" s="9"/>
      <c r="E52" s="56"/>
      <c r="F52" s="62"/>
      <c r="G52" s="62"/>
      <c r="H52" s="3"/>
      <c r="I52" s="9"/>
      <c r="J52" s="9"/>
      <c r="K52" s="3"/>
    </row>
    <row r="53" spans="1:11" ht="13.5">
      <c r="A53" s="62"/>
      <c r="B53" s="63" t="s">
        <v>97</v>
      </c>
      <c r="C53" s="8"/>
      <c r="D53" s="9"/>
      <c r="E53" s="64"/>
      <c r="F53" s="62"/>
      <c r="G53" s="62"/>
      <c r="H53" s="3"/>
      <c r="I53" s="9"/>
      <c r="J53" s="9"/>
      <c r="K53" s="3"/>
    </row>
    <row r="54" spans="1:11" ht="13.5">
      <c r="A54" s="62">
        <v>22</v>
      </c>
      <c r="B54" s="56" t="s">
        <v>98</v>
      </c>
      <c r="C54" s="55" t="s">
        <v>35</v>
      </c>
      <c r="D54" s="9">
        <v>27097</v>
      </c>
      <c r="E54" s="56" t="s">
        <v>99</v>
      </c>
      <c r="F54" s="28" t="s">
        <v>100</v>
      </c>
      <c r="G54" s="62">
        <v>1</v>
      </c>
      <c r="H54" s="3">
        <v>19</v>
      </c>
      <c r="I54" s="9">
        <f aca="true" t="shared" si="4" ref="I54:I60">D54/H54</f>
        <v>1426.157894736842</v>
      </c>
      <c r="J54" s="9">
        <v>27097</v>
      </c>
      <c r="K54" s="3"/>
    </row>
    <row r="55" spans="1:11" ht="13.5">
      <c r="A55" s="62">
        <v>29</v>
      </c>
      <c r="B55" s="56" t="s">
        <v>101</v>
      </c>
      <c r="C55" s="57" t="s">
        <v>102</v>
      </c>
      <c r="D55" s="9">
        <v>16318</v>
      </c>
      <c r="E55" s="56" t="s">
        <v>103</v>
      </c>
      <c r="F55" s="28" t="s">
        <v>100</v>
      </c>
      <c r="G55" s="62">
        <v>1</v>
      </c>
      <c r="H55" s="3">
        <v>26</v>
      </c>
      <c r="I55" s="9">
        <f t="shared" si="4"/>
        <v>627.6153846153846</v>
      </c>
      <c r="J55" s="9">
        <v>16318</v>
      </c>
      <c r="K55" s="3"/>
    </row>
    <row r="56" spans="1:11" ht="13.5">
      <c r="A56" s="62">
        <v>36</v>
      </c>
      <c r="B56" s="56" t="s">
        <v>104</v>
      </c>
      <c r="C56" s="57" t="s">
        <v>105</v>
      </c>
      <c r="D56" s="9">
        <v>10025</v>
      </c>
      <c r="E56" s="56" t="s">
        <v>106</v>
      </c>
      <c r="F56" s="28" t="s">
        <v>100</v>
      </c>
      <c r="G56" s="62">
        <v>1</v>
      </c>
      <c r="H56" s="3">
        <v>3</v>
      </c>
      <c r="I56" s="9">
        <f t="shared" si="4"/>
        <v>3341.6666666666665</v>
      </c>
      <c r="J56" s="9">
        <v>10025</v>
      </c>
      <c r="K56" s="3"/>
    </row>
    <row r="57" spans="1:11" ht="13.5">
      <c r="A57" s="62">
        <v>38</v>
      </c>
      <c r="B57" s="34" t="s">
        <v>107</v>
      </c>
      <c r="C57" s="57" t="s">
        <v>35</v>
      </c>
      <c r="D57" s="9">
        <v>8688</v>
      </c>
      <c r="E57" s="31" t="s">
        <v>108</v>
      </c>
      <c r="F57" s="3" t="s">
        <v>100</v>
      </c>
      <c r="G57" s="62">
        <v>1</v>
      </c>
      <c r="H57" s="3">
        <v>5</v>
      </c>
      <c r="I57" s="9">
        <f t="shared" si="4"/>
        <v>1737.6</v>
      </c>
      <c r="J57" s="9">
        <v>8688</v>
      </c>
      <c r="K57" s="3"/>
    </row>
    <row r="58" spans="1:11" ht="13.5">
      <c r="A58" s="62">
        <v>40</v>
      </c>
      <c r="B58" s="56" t="s">
        <v>109</v>
      </c>
      <c r="C58" s="57" t="s">
        <v>110</v>
      </c>
      <c r="D58" s="9">
        <v>7923</v>
      </c>
      <c r="E58" s="56" t="s">
        <v>111</v>
      </c>
      <c r="F58" s="28" t="s">
        <v>100</v>
      </c>
      <c r="G58" s="62">
        <v>1</v>
      </c>
      <c r="H58" s="3">
        <v>4</v>
      </c>
      <c r="I58" s="9">
        <f t="shared" si="4"/>
        <v>1980.75</v>
      </c>
      <c r="J58" s="9">
        <v>7923</v>
      </c>
      <c r="K58" s="3"/>
    </row>
    <row r="59" spans="1:11" ht="15" customHeight="1">
      <c r="A59" s="62">
        <v>42</v>
      </c>
      <c r="B59" s="56" t="s">
        <v>112</v>
      </c>
      <c r="C59" s="55" t="s">
        <v>113</v>
      </c>
      <c r="D59" s="9">
        <v>6773</v>
      </c>
      <c r="E59" s="56" t="s">
        <v>77</v>
      </c>
      <c r="F59" s="28" t="s">
        <v>100</v>
      </c>
      <c r="G59" s="62">
        <v>1</v>
      </c>
      <c r="H59" s="3">
        <v>9</v>
      </c>
      <c r="I59" s="9">
        <f t="shared" si="4"/>
        <v>752.5555555555555</v>
      </c>
      <c r="J59" s="9">
        <v>6773</v>
      </c>
      <c r="K59" s="3"/>
    </row>
    <row r="60" spans="1:11" ht="13.5">
      <c r="A60" s="62">
        <v>53</v>
      </c>
      <c r="B60" s="56" t="s">
        <v>114</v>
      </c>
      <c r="C60" s="55" t="s">
        <v>115</v>
      </c>
      <c r="D60" s="9">
        <v>2498</v>
      </c>
      <c r="E60" s="56" t="s">
        <v>19</v>
      </c>
      <c r="F60" s="28" t="s">
        <v>100</v>
      </c>
      <c r="G60" s="62">
        <v>1</v>
      </c>
      <c r="H60" s="3">
        <v>9</v>
      </c>
      <c r="I60" s="9">
        <f t="shared" si="4"/>
        <v>277.55555555555554</v>
      </c>
      <c r="J60" s="9">
        <v>2498</v>
      </c>
      <c r="K60" s="3"/>
    </row>
    <row r="61" spans="1:11" ht="13.5">
      <c r="A61" s="62"/>
      <c r="B61" s="56"/>
      <c r="C61" s="55"/>
      <c r="D61" s="56"/>
      <c r="E61" s="61"/>
      <c r="F61" s="28"/>
      <c r="G61" s="62"/>
      <c r="H61" s="3"/>
      <c r="I61" s="9"/>
      <c r="J61" s="9"/>
      <c r="K61" s="3"/>
    </row>
    <row r="62" spans="1:10" s="5" customFormat="1" ht="13.5">
      <c r="A62" s="6"/>
      <c r="B62" s="59"/>
      <c r="C62" s="41"/>
      <c r="D62" s="64"/>
      <c r="F62" s="65"/>
      <c r="G62" s="66"/>
      <c r="H62" s="65"/>
      <c r="I62" s="67"/>
      <c r="J62" s="67"/>
    </row>
    <row r="63" spans="1:10" s="5" customFormat="1" ht="13.5">
      <c r="A63" s="6"/>
      <c r="B63" s="7" t="s">
        <v>116</v>
      </c>
      <c r="C63" s="61"/>
      <c r="D63" s="68"/>
      <c r="F63" s="65"/>
      <c r="G63" s="66"/>
      <c r="H63" s="65"/>
      <c r="I63" s="67"/>
      <c r="J63" s="67"/>
    </row>
    <row r="64" spans="1:10" s="5" customFormat="1" ht="13.5">
      <c r="A64" s="6"/>
      <c r="B64" s="6" t="s">
        <v>117</v>
      </c>
      <c r="C64" s="59"/>
      <c r="D64" s="68"/>
      <c r="F64" s="65"/>
      <c r="G64" s="66"/>
      <c r="H64" s="65"/>
      <c r="I64" s="67"/>
      <c r="J64" s="67"/>
    </row>
    <row r="65" spans="1:10" s="5" customFormat="1" ht="13.5">
      <c r="A65" s="6"/>
      <c r="B65" s="6"/>
      <c r="C65" s="59"/>
      <c r="D65" s="68"/>
      <c r="F65" s="65"/>
      <c r="G65" s="66"/>
      <c r="H65" s="65"/>
      <c r="I65" s="67"/>
      <c r="J65" s="67"/>
    </row>
    <row r="66" spans="1:10" s="5" customFormat="1" ht="13.5">
      <c r="A66" s="6"/>
      <c r="B66" s="6" t="s">
        <v>118</v>
      </c>
      <c r="C66" s="59"/>
      <c r="D66" s="68"/>
      <c r="F66" s="65"/>
      <c r="G66" s="66"/>
      <c r="H66" s="65"/>
      <c r="I66" s="67"/>
      <c r="J66" s="67"/>
    </row>
    <row r="67" spans="1:10" s="5" customFormat="1" ht="13.5">
      <c r="A67" s="6"/>
      <c r="B67" s="6"/>
      <c r="C67" s="59"/>
      <c r="D67" s="68"/>
      <c r="F67" s="65"/>
      <c r="G67" s="66"/>
      <c r="H67" s="65"/>
      <c r="I67" s="67"/>
      <c r="J67" s="67"/>
    </row>
    <row r="68" spans="1:10" s="5" customFormat="1" ht="13.5">
      <c r="A68" s="6"/>
      <c r="B68" s="6" t="s">
        <v>119</v>
      </c>
      <c r="C68" s="59"/>
      <c r="D68" s="68"/>
      <c r="F68" s="65"/>
      <c r="G68" s="66"/>
      <c r="H68" s="65"/>
      <c r="I68" s="67"/>
      <c r="J68" s="67"/>
    </row>
    <row r="69" spans="1:10" s="5" customFormat="1" ht="13.5">
      <c r="A69" s="6"/>
      <c r="B69" s="6"/>
      <c r="C69" s="59"/>
      <c r="D69" s="68"/>
      <c r="F69" s="65"/>
      <c r="G69" s="66"/>
      <c r="H69" s="65"/>
      <c r="I69" s="67"/>
      <c r="J69" s="67"/>
    </row>
    <row r="70" spans="1:5" ht="13.5">
      <c r="A70" s="6"/>
      <c r="B70" s="6" t="s">
        <v>120</v>
      </c>
      <c r="C70" s="27"/>
      <c r="D70" s="68"/>
      <c r="E70" s="69"/>
    </row>
    <row r="71" spans="1:5" ht="13.5">
      <c r="A71" s="6"/>
      <c r="B71" s="6"/>
      <c r="C71" s="59"/>
      <c r="D71" s="68"/>
      <c r="E71" s="69"/>
    </row>
    <row r="72" spans="1:5" ht="13.5">
      <c r="A72" s="6"/>
      <c r="B72" s="6" t="s">
        <v>121</v>
      </c>
      <c r="C72" s="59"/>
      <c r="D72" s="68"/>
      <c r="E72" s="69"/>
    </row>
    <row r="73" spans="1:5" ht="13.5">
      <c r="A73" s="6"/>
      <c r="B73" s="6"/>
      <c r="C73" s="59"/>
      <c r="D73" s="68"/>
      <c r="E73" s="69"/>
    </row>
    <row r="74" spans="1:5" ht="13.5">
      <c r="A74" s="6"/>
      <c r="B74" s="70" t="s">
        <v>122</v>
      </c>
      <c r="C74" s="59"/>
      <c r="D74" s="68"/>
      <c r="E74" s="69"/>
    </row>
    <row r="75" spans="1:5" ht="13.5">
      <c r="A75" s="6"/>
      <c r="B75" s="6"/>
      <c r="C75" s="59"/>
      <c r="D75" s="68"/>
      <c r="E75" s="69"/>
    </row>
    <row r="76" spans="1:5" ht="13.5">
      <c r="A76" s="6"/>
      <c r="B76" s="6" t="s">
        <v>123</v>
      </c>
      <c r="C76" s="59"/>
      <c r="D76" s="68"/>
      <c r="E76" s="69"/>
    </row>
    <row r="77" spans="1:5" ht="14.25">
      <c r="A77" s="6"/>
      <c r="B77" s="71" t="s">
        <v>124</v>
      </c>
      <c r="C77" s="27"/>
      <c r="D77" s="68"/>
      <c r="E77" s="69"/>
    </row>
    <row r="78" spans="1:5" ht="14.25">
      <c r="A78" s="6"/>
      <c r="B78" s="71" t="s">
        <v>125</v>
      </c>
      <c r="C78" s="27"/>
      <c r="D78" s="68"/>
      <c r="E78" s="69"/>
    </row>
    <row r="79" spans="2:7" ht="13.5">
      <c r="B79" s="6"/>
      <c r="C79" s="5"/>
      <c r="D79" s="68"/>
      <c r="E79" s="5"/>
      <c r="F79" s="72"/>
      <c r="G79" s="72"/>
    </row>
    <row r="80" spans="2:7" ht="13.5">
      <c r="B80" s="6" t="s">
        <v>126</v>
      </c>
      <c r="C80" s="5"/>
      <c r="D80" s="68"/>
      <c r="E80" s="5"/>
      <c r="F80" s="72"/>
      <c r="G80" s="72"/>
    </row>
    <row r="81" spans="2:7" ht="14.25">
      <c r="B81" s="73" t="s">
        <v>127</v>
      </c>
      <c r="C81" s="5"/>
      <c r="D81" s="68"/>
      <c r="E81" s="5"/>
      <c r="F81" s="72"/>
      <c r="G81" s="72"/>
    </row>
    <row r="82" spans="2:7" ht="14.25">
      <c r="B82" s="73" t="s">
        <v>128</v>
      </c>
      <c r="C82" s="5"/>
      <c r="D82" s="68"/>
      <c r="E82" s="5"/>
      <c r="F82" s="72"/>
      <c r="G82" s="72"/>
    </row>
    <row r="83" spans="2:7" ht="13.5">
      <c r="B83" s="73"/>
      <c r="C83" s="5"/>
      <c r="D83" s="68"/>
      <c r="E83" s="5"/>
      <c r="F83" s="72"/>
      <c r="G83" s="72"/>
    </row>
    <row r="84" spans="2:7" ht="13.5">
      <c r="B84" s="71"/>
      <c r="C84" s="5"/>
      <c r="D84" s="68"/>
      <c r="E84" s="5"/>
      <c r="F84" s="72"/>
      <c r="G84" s="72"/>
    </row>
    <row r="85" spans="2:7" ht="13.5">
      <c r="B85" s="7" t="s">
        <v>129</v>
      </c>
      <c r="C85" s="5"/>
      <c r="D85" s="68"/>
      <c r="E85" s="5"/>
      <c r="F85" s="5"/>
      <c r="G85" s="72"/>
    </row>
    <row r="86" spans="2:6" ht="13.5">
      <c r="B86" s="56" t="s">
        <v>130</v>
      </c>
      <c r="C86" s="57" t="s">
        <v>35</v>
      </c>
      <c r="D86" s="74" t="s">
        <v>103</v>
      </c>
      <c r="E86" s="75"/>
      <c r="F86" s="74"/>
    </row>
    <row r="87" spans="2:6" ht="13.5">
      <c r="B87" s="1" t="s">
        <v>131</v>
      </c>
      <c r="C87" s="57" t="s">
        <v>12</v>
      </c>
      <c r="D87" s="74" t="s">
        <v>52</v>
      </c>
      <c r="E87" s="75"/>
      <c r="F87" s="74"/>
    </row>
    <row r="88" spans="2:6" ht="27.75">
      <c r="B88" s="76" t="s">
        <v>132</v>
      </c>
      <c r="C88" s="57" t="s">
        <v>22</v>
      </c>
      <c r="D88" s="74" t="s">
        <v>133</v>
      </c>
      <c r="E88" s="75"/>
      <c r="F88" s="74"/>
    </row>
    <row r="89" spans="2:6" ht="13.5">
      <c r="B89" s="5" t="s">
        <v>134</v>
      </c>
      <c r="C89" s="41" t="s">
        <v>135</v>
      </c>
      <c r="D89" s="74" t="s">
        <v>136</v>
      </c>
      <c r="E89" s="75"/>
      <c r="F89" s="74"/>
    </row>
    <row r="90" spans="2:6" ht="13.5">
      <c r="B90" s="5" t="s">
        <v>137</v>
      </c>
      <c r="C90" s="57" t="s">
        <v>22</v>
      </c>
      <c r="D90" s="74" t="s">
        <v>19</v>
      </c>
      <c r="E90" s="75"/>
      <c r="F90" s="74"/>
    </row>
    <row r="91" spans="2:6" ht="13.5">
      <c r="B91" s="5" t="s">
        <v>138</v>
      </c>
      <c r="C91" s="41" t="s">
        <v>139</v>
      </c>
      <c r="D91" s="74" t="s">
        <v>57</v>
      </c>
      <c r="E91" s="75"/>
      <c r="F91" s="74"/>
    </row>
    <row r="92" spans="2:6" ht="13.5">
      <c r="B92" s="56" t="s">
        <v>140</v>
      </c>
      <c r="C92" s="55" t="s">
        <v>141</v>
      </c>
      <c r="D92" s="74" t="s">
        <v>142</v>
      </c>
      <c r="E92" s="75"/>
      <c r="F92" s="74"/>
    </row>
    <row r="93" spans="2:6" ht="13.5">
      <c r="B93" s="56" t="s">
        <v>143</v>
      </c>
      <c r="C93" s="57" t="s">
        <v>22</v>
      </c>
      <c r="D93" s="74" t="s">
        <v>144</v>
      </c>
      <c r="E93" s="75"/>
      <c r="F93" s="74"/>
    </row>
    <row r="94" spans="2:6" ht="13.5">
      <c r="B94" s="56" t="s">
        <v>145</v>
      </c>
      <c r="C94" s="57" t="s">
        <v>22</v>
      </c>
      <c r="D94" s="74" t="s">
        <v>146</v>
      </c>
      <c r="E94" s="75"/>
      <c r="F94" s="74"/>
    </row>
    <row r="95" spans="2:6" ht="14.25">
      <c r="B95" s="5" t="s">
        <v>147</v>
      </c>
      <c r="C95" s="77" t="s">
        <v>22</v>
      </c>
      <c r="D95" s="74" t="s">
        <v>54</v>
      </c>
      <c r="E95" s="75"/>
      <c r="F95" s="74"/>
    </row>
    <row r="96" spans="2:6" ht="13.5">
      <c r="B96" s="5" t="s">
        <v>148</v>
      </c>
      <c r="C96" s="57" t="s">
        <v>15</v>
      </c>
      <c r="D96" s="74" t="s">
        <v>149</v>
      </c>
      <c r="E96" s="75"/>
      <c r="F96" s="74"/>
    </row>
    <row r="97" spans="2:6" ht="13.5">
      <c r="B97" s="56" t="s">
        <v>150</v>
      </c>
      <c r="C97" s="57" t="s">
        <v>151</v>
      </c>
      <c r="D97" s="74" t="s">
        <v>60</v>
      </c>
      <c r="E97" s="75"/>
      <c r="F97" s="74"/>
    </row>
    <row r="98" spans="2:5" ht="13.5">
      <c r="B98" s="5" t="s">
        <v>152</v>
      </c>
      <c r="C98" s="57" t="s">
        <v>15</v>
      </c>
      <c r="D98" s="74" t="s">
        <v>31</v>
      </c>
      <c r="E98" s="75"/>
    </row>
    <row r="99" spans="2:5" ht="13.5">
      <c r="B99" s="5" t="s">
        <v>153</v>
      </c>
      <c r="C99" s="57" t="s">
        <v>15</v>
      </c>
      <c r="D99" s="74" t="s">
        <v>154</v>
      </c>
      <c r="E99" s="75"/>
    </row>
    <row r="100" spans="2:5" ht="13.5">
      <c r="B100" s="5" t="s">
        <v>155</v>
      </c>
      <c r="C100" s="57" t="s">
        <v>156</v>
      </c>
      <c r="D100" s="74" t="s">
        <v>144</v>
      </c>
      <c r="E100" s="75"/>
    </row>
    <row r="101" spans="2:5" ht="13.5">
      <c r="B101" s="56" t="s">
        <v>157</v>
      </c>
      <c r="C101" s="57" t="s">
        <v>15</v>
      </c>
      <c r="D101" s="74" t="s">
        <v>31</v>
      </c>
      <c r="E101" s="75"/>
    </row>
    <row r="102" spans="2:5" ht="13.5">
      <c r="B102" s="1" t="s">
        <v>158</v>
      </c>
      <c r="C102" s="57" t="s">
        <v>15</v>
      </c>
      <c r="D102" s="74" t="s">
        <v>159</v>
      </c>
      <c r="E102" s="75"/>
    </row>
    <row r="103" spans="2:5" ht="13.5">
      <c r="B103" s="1" t="s">
        <v>160</v>
      </c>
      <c r="C103" s="57" t="s">
        <v>135</v>
      </c>
      <c r="D103" s="74" t="s">
        <v>161</v>
      </c>
      <c r="E103" s="75"/>
    </row>
    <row r="104" spans="2:5" ht="13.5">
      <c r="B104" s="1" t="s">
        <v>162</v>
      </c>
      <c r="C104" s="57" t="s">
        <v>15</v>
      </c>
      <c r="D104" s="74" t="s">
        <v>163</v>
      </c>
      <c r="E104" s="7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5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5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