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765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<sst xmlns="http://schemas.openxmlformats.org/spreadsheetml/2006/main" count="171" uniqueCount="117">
  <si>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</si>
  <si>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</si>
  <si>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</si>
  <si>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</si>
  <si>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</si>
  <si>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</si>
  <si>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</si>
  <si>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</si>
  <si>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</si>
  <si>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</si>
  <si>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</si>
  <si>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</si>
  <si>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</si>
  <si>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</si>
  <si>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</si>
  <si>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</si>
  <si>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</si>
  <si>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</si>
  <si>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</si>
  <si>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Cloud Atlas</t>
  </si>
  <si>
    <t>Dogwoof</t>
  </si>
  <si>
    <t>Ind</t>
  </si>
  <si>
    <t>Les Miserables</t>
  </si>
  <si>
    <t>20th Century Fox</t>
  </si>
  <si>
    <t>Good Vibrations</t>
  </si>
  <si>
    <t>Disney</t>
  </si>
  <si>
    <t>The Spirit of '45</t>
  </si>
  <si>
    <t>The Croods</t>
  </si>
  <si>
    <t>The weekend gross for:</t>
  </si>
  <si>
    <t>Eros</t>
  </si>
  <si>
    <t xml:space="preserve"> -</t>
  </si>
  <si>
    <t>Vertigo</t>
  </si>
  <si>
    <t>Aus/USA</t>
  </si>
  <si>
    <t>Paramount</t>
  </si>
  <si>
    <t>Village at the End of the World</t>
  </si>
  <si>
    <t>Lionsgate</t>
  </si>
  <si>
    <t>The Great Gatsby</t>
  </si>
  <si>
    <t>Benjamin Britten: Peace and Conflict</t>
  </si>
  <si>
    <t>Fra</t>
  </si>
  <si>
    <t>USA/China</t>
  </si>
  <si>
    <t>Metrodome</t>
  </si>
  <si>
    <t>The Comedian</t>
  </si>
  <si>
    <t>Trinity</t>
  </si>
  <si>
    <t>UK/Ire</t>
  </si>
  <si>
    <t xml:space="preserve">The Hangover Part III </t>
  </si>
  <si>
    <t xml:space="preserve">Fast &amp; Furious 6 </t>
  </si>
  <si>
    <t>After Earth</t>
  </si>
  <si>
    <t>BFI</t>
  </si>
  <si>
    <t>Therese Desqueyroux</t>
  </si>
  <si>
    <t>Yamla Pagla Deewana 2</t>
  </si>
  <si>
    <t>The Last Exorcism: Part II</t>
  </si>
  <si>
    <t>The Iceman</t>
  </si>
  <si>
    <t>Ger</t>
  </si>
  <si>
    <t>Bel</t>
  </si>
  <si>
    <t>Sony Pictures</t>
  </si>
  <si>
    <t>Curzon Film</t>
  </si>
  <si>
    <t>Picture House Entertainment</t>
  </si>
  <si>
    <t>Bollywood Film</t>
  </si>
  <si>
    <t>Weekend 7 June -  9 June 2013 UK box office</t>
  </si>
  <si>
    <t>Epic</t>
  </si>
  <si>
    <t>Star Trek Into Darkness</t>
  </si>
  <si>
    <t>Yeh Jawaani Hai Deewani</t>
  </si>
  <si>
    <t>Iron Man 3</t>
  </si>
  <si>
    <t>The Purge</t>
  </si>
  <si>
    <t>StudioCanel</t>
  </si>
  <si>
    <t xml:space="preserve"> - </t>
  </si>
  <si>
    <t>Skyfall</t>
  </si>
  <si>
    <t>Quartet</t>
  </si>
  <si>
    <t>Byzantium</t>
  </si>
  <si>
    <t>All Stars</t>
  </si>
  <si>
    <t>Chimpanzee</t>
  </si>
  <si>
    <t>Trance</t>
  </si>
  <si>
    <t>UK/Fra</t>
  </si>
  <si>
    <t>UK/Tanzania/USA</t>
  </si>
  <si>
    <t>UK/Ger</t>
  </si>
  <si>
    <t>Voice Of My Father</t>
  </si>
  <si>
    <t>009 Re: Cyborg</t>
  </si>
  <si>
    <t>Tur/Ger/Fra</t>
  </si>
  <si>
    <t>Jap</t>
  </si>
  <si>
    <t>The Stroller Strategy</t>
  </si>
  <si>
    <t>Capriol Flm</t>
  </si>
  <si>
    <t>Works</t>
  </si>
  <si>
    <t/>
  </si>
  <si>
    <t>Balik Arts</t>
  </si>
  <si>
    <t>Anime</t>
  </si>
  <si>
    <t>Against last weekend: -32%</t>
  </si>
  <si>
    <t xml:space="preserve">Against last year: -30% </t>
  </si>
  <si>
    <t>Rolling 52 week ranking: 45th</t>
  </si>
  <si>
    <t>UK* films in top 15: 2</t>
  </si>
  <si>
    <t>UK* share of top 15 gross: 15.0%</t>
  </si>
  <si>
    <t>Something in the Air</t>
  </si>
  <si>
    <r>
      <t>The Iceman</t>
    </r>
    <r>
      <rPr>
        <sz val="10"/>
        <rFont val="Arial"/>
        <family val="2"/>
      </rPr>
      <t xml:space="preserve"> includes £6,214 from 20 previews</t>
    </r>
  </si>
  <si>
    <r>
      <rPr>
        <i/>
        <sz val="10"/>
        <rFont val="Arial"/>
        <family val="2"/>
      </rPr>
      <t xml:space="preserve">The Stone Roses: Made of Stone </t>
    </r>
    <r>
      <rPr>
        <sz val="10"/>
        <rFont val="Arial"/>
        <family val="2"/>
      </rPr>
      <t>includes £298, 978 from 267 previews</t>
    </r>
  </si>
  <si>
    <t>Openers next week - 14 June 2013</t>
  </si>
  <si>
    <t>Admission</t>
  </si>
  <si>
    <t>Fukrey</t>
  </si>
  <si>
    <t>Much Ado About Nothing</t>
  </si>
  <si>
    <t>Paradise: Love</t>
  </si>
  <si>
    <t>Eureka Entertainment</t>
  </si>
  <si>
    <t>Koch Media</t>
  </si>
  <si>
    <t>Kaleidoscope</t>
  </si>
  <si>
    <t>Soda Pictures</t>
  </si>
  <si>
    <t>UK/Can/USA</t>
  </si>
  <si>
    <t>Man of Steel</t>
  </si>
  <si>
    <t>Stuck in Love</t>
  </si>
  <si>
    <t>Summer in February</t>
  </si>
  <si>
    <t>Aguirre, Wrath of God (Re: 2013)</t>
  </si>
  <si>
    <t>Jack the Giant Slayer</t>
  </si>
  <si>
    <t>The Look of Love</t>
  </si>
  <si>
    <t>Aut/Ger/Fra</t>
  </si>
  <si>
    <t>UK/Den/Greenland</t>
  </si>
  <si>
    <t>Behind the Candelabra</t>
  </si>
  <si>
    <t>Other Openers</t>
  </si>
  <si>
    <t>eOne Films</t>
  </si>
  <si>
    <t>The Stone Roses: Made of Stone</t>
  </si>
  <si>
    <t>Come as You Are (Hasta La Vista)</t>
  </si>
  <si>
    <t>Comments on this week's top 15 results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</si>
</sst>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104" applyAlignment="1">
      <alignment vertical="top"/>
      <protection/>
    </xf>
    <xf numFmtId="0" fontId="0" fillId="0" borderId="0" xfId="104" applyAlignment="1">
      <alignment horizontal="left" vertical="top" wrapText="1"/>
      <protection/>
    </xf>
    <xf numFmtId="0" fontId="0" fillId="0" borderId="0" xfId="91" applyFont="1">
      <alignment/>
      <protection/>
    </xf>
    <xf numFmtId="0" fontId="0" fillId="0" borderId="0" xfId="104" applyFont="1" applyAlignment="1">
      <alignment horizontal="left" vertical="top" wrapText="1"/>
      <protection/>
    </xf>
    <xf numFmtId="1" fontId="3" fillId="0" borderId="0" xfId="0" applyNumberFormat="1" applyFont="1" applyFill="1" applyAlignment="1">
      <alignment horizontal="left" indent="1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Alignment="1">
      <alignment horizontal="left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0" fontId="0" fillId="0" borderId="0" xfId="142" applyFont="1">
      <alignment/>
      <protection/>
    </xf>
    <xf numFmtId="0" fontId="0" fillId="0" borderId="0" xfId="0" applyAlignment="1">
      <alignment vertical="top"/>
    </xf>
    <xf numFmtId="183" fontId="0" fillId="0" borderId="0" xfId="48" applyNumberFormat="1" applyFont="1" applyAlignment="1">
      <alignment/>
    </xf>
    <xf numFmtId="9" fontId="0" fillId="0" borderId="0" xfId="178" applyFont="1" applyAlignment="1">
      <alignment/>
    </xf>
    <xf numFmtId="0" fontId="1" fillId="0" borderId="0" xfId="0" applyFont="1" applyAlignment="1">
      <alignment wrapText="1"/>
    </xf>
    <xf numFmtId="183" fontId="1" fillId="0" borderId="0" xfId="49" applyNumberFormat="1" applyFont="1" applyAlignment="1">
      <alignment wrapText="1"/>
    </xf>
    <xf numFmtId="9" fontId="1" fillId="0" borderId="0" xfId="179" applyFont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142" applyFont="1">
      <alignment/>
      <protection/>
    </xf>
    <xf numFmtId="1" fontId="0" fillId="0" borderId="0" xfId="178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178" applyNumberFormat="1" applyFont="1" applyAlignment="1">
      <alignment horizontal="right"/>
    </xf>
    <xf numFmtId="183" fontId="0" fillId="0" borderId="0" xfId="49" applyNumberFormat="1" applyFont="1" applyAlignment="1">
      <alignment/>
    </xf>
    <xf numFmtId="9" fontId="0" fillId="0" borderId="0" xfId="179" applyFont="1" applyAlignment="1">
      <alignment/>
    </xf>
    <xf numFmtId="1" fontId="0" fillId="0" borderId="0" xfId="49" applyNumberFormat="1" applyFont="1" applyAlignment="1">
      <alignment horizontal="right"/>
    </xf>
    <xf numFmtId="175" fontId="0" fillId="0" borderId="0" xfId="0" applyNumberFormat="1" applyAlignment="1">
      <alignment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19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48" applyNumberFormat="1" applyFont="1" applyAlignment="1">
      <alignment/>
    </xf>
    <xf numFmtId="175" fontId="0" fillId="0" borderId="0" xfId="0" applyNumberFormat="1" applyAlignment="1">
      <alignment vertical="top"/>
    </xf>
    <xf numFmtId="175" fontId="0" fillId="0" borderId="0" xfId="179" applyNumberFormat="1" applyFont="1" applyAlignment="1">
      <alignment/>
    </xf>
    <xf numFmtId="1" fontId="2" fillId="0" borderId="0" xfId="0" applyNumberFormat="1" applyFont="1" applyFill="1" applyAlignment="1">
      <alignment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" xfId="67"/>
    <cellStyle name="Normal 11 2" xfId="68"/>
    <cellStyle name="Normal 11_Sheet1" xfId="69"/>
    <cellStyle name="Normal 12" xfId="70"/>
    <cellStyle name="Normal 13" xfId="71"/>
    <cellStyle name="Normal 13 2" xfId="72"/>
    <cellStyle name="Normal 14" xfId="73"/>
    <cellStyle name="Normal 14 2" xfId="74"/>
    <cellStyle name="Normal 15" xfId="75"/>
    <cellStyle name="Normal 15 2" xfId="76"/>
    <cellStyle name="Normal 16" xfId="77"/>
    <cellStyle name="Normal 16 2" xfId="78"/>
    <cellStyle name="Normal 17" xfId="79"/>
    <cellStyle name="Normal 17 2" xfId="80"/>
    <cellStyle name="Normal 18" xfId="81"/>
    <cellStyle name="Normal 18 2" xfId="82"/>
    <cellStyle name="Normal 19" xfId="83"/>
    <cellStyle name="Normal 19 2" xfId="84"/>
    <cellStyle name="Normal 2" xfId="85"/>
    <cellStyle name="Normal 2 2" xfId="86"/>
    <cellStyle name="Normal 2 3" xfId="87"/>
    <cellStyle name="Normal 20" xfId="88"/>
    <cellStyle name="Normal 20 2" xfId="89"/>
    <cellStyle name="Normal 21" xfId="90"/>
    <cellStyle name="Normal 21 2" xfId="91"/>
    <cellStyle name="Normal 22" xfId="92"/>
    <cellStyle name="Normal 22 2" xfId="93"/>
    <cellStyle name="Normal 23" xfId="94"/>
    <cellStyle name="Normal 23 2" xfId="95"/>
    <cellStyle name="Normal 24" xfId="96"/>
    <cellStyle name="Normal 24 2" xfId="97"/>
    <cellStyle name="Normal 25" xfId="98"/>
    <cellStyle name="Normal 25 2" xfId="99"/>
    <cellStyle name="Normal 26" xfId="100"/>
    <cellStyle name="Normal 26 2" xfId="101"/>
    <cellStyle name="Normal 27" xfId="102"/>
    <cellStyle name="Normal 27 2" xfId="103"/>
    <cellStyle name="Normal 28" xfId="104"/>
    <cellStyle name="Normal 28 2" xfId="105"/>
    <cellStyle name="Normal 29" xfId="106"/>
    <cellStyle name="Normal 29 2" xfId="107"/>
    <cellStyle name="Normal 3" xfId="108"/>
    <cellStyle name="Normal 3 2" xfId="109"/>
    <cellStyle name="Normal 3 3" xfId="110"/>
    <cellStyle name="Normal 3_Sheet1" xfId="111"/>
    <cellStyle name="Normal 30" xfId="112"/>
    <cellStyle name="Normal 30 2" xfId="113"/>
    <cellStyle name="Normal 31" xfId="114"/>
    <cellStyle name="Normal 31 2" xfId="115"/>
    <cellStyle name="Normal 32" xfId="116"/>
    <cellStyle name="Normal 32 2" xfId="117"/>
    <cellStyle name="Normal 33" xfId="118"/>
    <cellStyle name="Normal 33 2" xfId="119"/>
    <cellStyle name="Normal 34" xfId="120"/>
    <cellStyle name="Normal 34 2" xfId="121"/>
    <cellStyle name="Normal 35" xfId="122"/>
    <cellStyle name="Normal 35 2" xfId="123"/>
    <cellStyle name="Normal 36" xfId="124"/>
    <cellStyle name="Normal 36 2" xfId="125"/>
    <cellStyle name="Normal 37" xfId="126"/>
    <cellStyle name="Normal 37 2" xfId="127"/>
    <cellStyle name="Normal 38" xfId="128"/>
    <cellStyle name="Normal 38 2" xfId="129"/>
    <cellStyle name="Normal 39" xfId="130"/>
    <cellStyle name="Normal 4" xfId="131"/>
    <cellStyle name="Normal 4 2" xfId="132"/>
    <cellStyle name="Normal 4 3" xfId="133"/>
    <cellStyle name="Normal 4_Sheet1" xfId="134"/>
    <cellStyle name="Normal 40" xfId="135"/>
    <cellStyle name="Normal 41" xfId="136"/>
    <cellStyle name="Normal 42" xfId="137"/>
    <cellStyle name="Normal 43" xfId="138"/>
    <cellStyle name="Normal 44" xfId="139"/>
    <cellStyle name="Normal 45" xfId="140"/>
    <cellStyle name="Normal 46" xfId="141"/>
    <cellStyle name="Normal 47" xfId="142"/>
    <cellStyle name="Normal 47 2" xfId="143"/>
    <cellStyle name="Normal 48" xfId="144"/>
    <cellStyle name="Normal 49" xfId="145"/>
    <cellStyle name="Normal 5" xfId="146"/>
    <cellStyle name="Normal 50" xfId="147"/>
    <cellStyle name="Normal 51" xfId="148"/>
    <cellStyle name="Normal 52" xfId="149"/>
    <cellStyle name="Normal 53" xfId="150"/>
    <cellStyle name="Normal 54" xfId="151"/>
    <cellStyle name="Normal 55" xfId="152"/>
    <cellStyle name="Normal 56" xfId="153"/>
    <cellStyle name="Normal 57" xfId="154"/>
    <cellStyle name="Normal 58" xfId="155"/>
    <cellStyle name="Normal 59" xfId="156"/>
    <cellStyle name="Normal 6" xfId="157"/>
    <cellStyle name="Normal 6 2" xfId="158"/>
    <cellStyle name="Normal 6 3" xfId="159"/>
    <cellStyle name="Normal 6_Sheet1" xfId="160"/>
    <cellStyle name="Normal 7" xfId="161"/>
    <cellStyle name="Normal 7 2" xfId="162"/>
    <cellStyle name="Normal 8" xfId="163"/>
    <cellStyle name="Normal 8 2" xfId="164"/>
    <cellStyle name="Normal 8_Sheet1" xfId="165"/>
    <cellStyle name="Normal 9" xfId="166"/>
    <cellStyle name="Normal 9 2" xfId="167"/>
    <cellStyle name="Normal 9_Sheet1" xfId="168"/>
    <cellStyle name="Note" xfId="169"/>
    <cellStyle name="Output" xfId="170"/>
    <cellStyle name="Percent" xfId="171"/>
    <cellStyle name="Percent 2" xfId="172"/>
    <cellStyle name="Percent 2 2" xfId="173"/>
    <cellStyle name="Percent 2 3" xfId="174"/>
    <cellStyle name="Percent 3" xfId="175"/>
    <cellStyle name="Percent 4" xfId="176"/>
    <cellStyle name="Percent 4 2" xfId="177"/>
    <cellStyle name="Percent 5" xfId="178"/>
    <cellStyle name="Percent 5 2" xfId="179"/>
    <cellStyle name="Percent 6" xfId="180"/>
    <cellStyle name="Percent 7" xfId="181"/>
    <cellStyle name="Percent 8" xfId="182"/>
    <cellStyle name="Percent 9" xfId="183"/>
    <cellStyle name="Title" xfId="184"/>
    <cellStyle name="Total" xfId="185"/>
    <cellStyle name="Warning Text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44" customWidth="1"/>
    <col min="5" max="5" width="23.8515625" style="1" customWidth="1"/>
    <col min="6" max="8" width="12.00390625" style="13" customWidth="1"/>
    <col min="9" max="9" width="11.28125" style="33" customWidth="1"/>
    <col min="10" max="10" width="15.140625" style="33" customWidth="1"/>
    <col min="11" max="12" width="9.140625" style="1" customWidth="1"/>
    <col min="13" max="13" width="15.7109375" style="1" bestFit="1" customWidth="1"/>
    <col min="14" max="14" width="15.7109375" style="1" customWidth="1"/>
    <col min="15" max="17" width="9.140625" style="1" customWidth="1"/>
    <col min="18" max="18" width="10.28125" style="1" bestFit="1" customWidth="1"/>
    <col min="19" max="20" width="9.140625" style="1" customWidth="1"/>
    <col min="21" max="21" width="12.28125" style="1" bestFit="1" customWidth="1"/>
    <col min="22" max="16384" width="9.140625" style="1" customWidth="1"/>
  </cols>
  <sheetData>
    <row r="1" spans="2:3" ht="12.75">
      <c r="B1" s="3" t="s">
        <v>58</v>
      </c>
      <c r="C1" s="4"/>
    </row>
    <row r="2" spans="1:22" ht="38.25">
      <c r="A2" s="5" t="s">
        <v>0</v>
      </c>
      <c r="B2" s="5" t="s">
        <v>1</v>
      </c>
      <c r="C2" s="6" t="s">
        <v>2</v>
      </c>
      <c r="D2" s="45" t="s">
        <v>3</v>
      </c>
      <c r="E2" s="5" t="s">
        <v>4</v>
      </c>
      <c r="F2" s="17" t="s">
        <v>5</v>
      </c>
      <c r="G2" s="17" t="s">
        <v>6</v>
      </c>
      <c r="H2" s="17" t="s">
        <v>7</v>
      </c>
      <c r="I2" s="35" t="s">
        <v>8</v>
      </c>
      <c r="J2" s="35" t="s">
        <v>9</v>
      </c>
      <c r="N2" s="55"/>
      <c r="O2" s="55"/>
      <c r="P2" s="55"/>
      <c r="Q2" s="55"/>
      <c r="R2" s="56"/>
      <c r="S2" s="57"/>
      <c r="T2" s="55"/>
      <c r="U2" s="56"/>
      <c r="V2" s="56"/>
    </row>
    <row r="3" spans="1:22" ht="12.75">
      <c r="A3">
        <v>1</v>
      </c>
      <c r="B3" s="51" t="s">
        <v>46</v>
      </c>
      <c r="C3" s="49" t="s">
        <v>10</v>
      </c>
      <c r="D3" s="75">
        <v>2249532</v>
      </c>
      <c r="E3" t="s">
        <v>54</v>
      </c>
      <c r="F3" s="62" t="s">
        <v>65</v>
      </c>
      <c r="G3" s="61">
        <v>1</v>
      </c>
      <c r="H3" s="61">
        <v>470</v>
      </c>
      <c r="I3" s="75">
        <v>4786.238297872341</v>
      </c>
      <c r="J3" s="75">
        <v>2249532</v>
      </c>
      <c r="N3"/>
      <c r="O3" s="51"/>
      <c r="P3"/>
      <c r="Q3"/>
      <c r="R3" s="53"/>
      <c r="S3" s="54"/>
      <c r="T3"/>
      <c r="U3" s="53"/>
      <c r="V3" s="53"/>
    </row>
    <row r="4" spans="1:22" ht="12.75">
      <c r="A4">
        <v>2</v>
      </c>
      <c r="B4" s="51" t="s">
        <v>44</v>
      </c>
      <c r="C4" s="58" t="s">
        <v>10</v>
      </c>
      <c r="D4" s="75">
        <v>1145249</v>
      </c>
      <c r="E4" t="s">
        <v>17</v>
      </c>
      <c r="F4" s="60">
        <v>-60.7507418895934</v>
      </c>
      <c r="G4" s="61">
        <v>3</v>
      </c>
      <c r="H4" s="61">
        <v>491</v>
      </c>
      <c r="I4" s="75">
        <v>2332.4826883910387</v>
      </c>
      <c r="J4" s="75">
        <v>16162073</v>
      </c>
      <c r="N4"/>
      <c r="O4" s="51"/>
      <c r="P4"/>
      <c r="Q4"/>
      <c r="R4" s="53"/>
      <c r="S4" s="54"/>
      <c r="T4"/>
      <c r="U4" s="53"/>
      <c r="V4" s="53"/>
    </row>
    <row r="5" spans="1:22" ht="12.75">
      <c r="A5">
        <v>3</v>
      </c>
      <c r="B5" s="51" t="s">
        <v>45</v>
      </c>
      <c r="C5" s="58" t="s">
        <v>16</v>
      </c>
      <c r="D5" s="75">
        <v>846541</v>
      </c>
      <c r="E5" t="s">
        <v>15</v>
      </c>
      <c r="F5" s="60">
        <v>-58.79319811601793</v>
      </c>
      <c r="G5" s="61">
        <v>4</v>
      </c>
      <c r="H5" s="61">
        <v>469</v>
      </c>
      <c r="I5" s="75">
        <v>1804.9914712153518</v>
      </c>
      <c r="J5" s="75">
        <v>23265775</v>
      </c>
      <c r="L5" s="73"/>
      <c r="N5"/>
      <c r="O5" s="51"/>
      <c r="P5"/>
      <c r="Q5"/>
      <c r="R5" s="53"/>
      <c r="S5" s="54"/>
      <c r="T5"/>
      <c r="U5" s="53"/>
      <c r="V5" s="53"/>
    </row>
    <row r="6" spans="1:22" ht="12.75">
      <c r="A6">
        <v>4</v>
      </c>
      <c r="B6" s="51" t="s">
        <v>59</v>
      </c>
      <c r="C6" s="49" t="s">
        <v>10</v>
      </c>
      <c r="D6" s="75">
        <v>665456</v>
      </c>
      <c r="E6" t="s">
        <v>23</v>
      </c>
      <c r="F6" s="60">
        <v>-66.53489276125254</v>
      </c>
      <c r="G6" s="61">
        <v>3</v>
      </c>
      <c r="H6" s="61">
        <v>525</v>
      </c>
      <c r="I6" s="75">
        <v>1267.5352380952381</v>
      </c>
      <c r="J6" s="75">
        <v>11210545</v>
      </c>
      <c r="N6"/>
      <c r="O6" s="51"/>
      <c r="P6"/>
      <c r="Q6"/>
      <c r="R6" s="53"/>
      <c r="S6" s="54"/>
      <c r="T6"/>
      <c r="U6" s="53"/>
      <c r="V6" s="53"/>
    </row>
    <row r="7" spans="1:22" ht="12.75">
      <c r="A7">
        <v>5</v>
      </c>
      <c r="B7" s="59" t="s">
        <v>36</v>
      </c>
      <c r="C7" s="49" t="s">
        <v>32</v>
      </c>
      <c r="D7" s="75">
        <v>658225</v>
      </c>
      <c r="E7" t="s">
        <v>17</v>
      </c>
      <c r="F7" s="60">
        <v>-49.44539511277965</v>
      </c>
      <c r="G7" s="61">
        <v>4</v>
      </c>
      <c r="H7" s="61">
        <v>505</v>
      </c>
      <c r="I7" s="75">
        <v>1303.4158415841584</v>
      </c>
      <c r="J7" s="75">
        <v>13592156</v>
      </c>
      <c r="N7"/>
      <c r="O7" s="51"/>
      <c r="P7"/>
      <c r="Q7"/>
      <c r="R7" s="53"/>
      <c r="S7" s="54"/>
      <c r="T7"/>
      <c r="U7" s="53"/>
      <c r="V7" s="53"/>
    </row>
    <row r="8" spans="1:22" ht="12.75">
      <c r="A8">
        <v>6</v>
      </c>
      <c r="B8" s="59" t="s">
        <v>60</v>
      </c>
      <c r="C8" s="50" t="s">
        <v>10</v>
      </c>
      <c r="D8" s="75">
        <v>616662</v>
      </c>
      <c r="E8" t="s">
        <v>33</v>
      </c>
      <c r="F8" s="60">
        <v>-53.10801182295377</v>
      </c>
      <c r="G8" s="61">
        <v>5</v>
      </c>
      <c r="H8" s="61">
        <v>417</v>
      </c>
      <c r="I8" s="75">
        <v>1478.8057553956835</v>
      </c>
      <c r="J8" s="75">
        <v>24350387</v>
      </c>
      <c r="N8"/>
      <c r="O8" s="51"/>
      <c r="P8"/>
      <c r="Q8"/>
      <c r="R8" s="53"/>
      <c r="S8" s="54"/>
      <c r="T8"/>
      <c r="U8" s="53"/>
      <c r="V8" s="53"/>
    </row>
    <row r="9" spans="1:22" ht="12.75">
      <c r="A9">
        <v>7</v>
      </c>
      <c r="B9" s="59" t="s">
        <v>63</v>
      </c>
      <c r="C9" s="50" t="s">
        <v>10</v>
      </c>
      <c r="D9" s="75">
        <v>541859</v>
      </c>
      <c r="E9" t="s">
        <v>15</v>
      </c>
      <c r="F9" s="60">
        <v>-46.870161794020255</v>
      </c>
      <c r="G9" s="61">
        <v>2</v>
      </c>
      <c r="H9" s="61">
        <v>364</v>
      </c>
      <c r="I9" s="75">
        <v>1488.6236263736264</v>
      </c>
      <c r="J9" s="75">
        <v>2236252</v>
      </c>
      <c r="N9"/>
      <c r="O9" s="51"/>
      <c r="P9"/>
      <c r="Q9"/>
      <c r="R9" s="53"/>
      <c r="S9" s="54"/>
      <c r="T9"/>
      <c r="U9" s="53"/>
      <c r="V9" s="53"/>
    </row>
    <row r="10" spans="1:22" ht="12.75">
      <c r="A10">
        <v>8</v>
      </c>
      <c r="B10" s="59" t="s">
        <v>111</v>
      </c>
      <c r="C10" s="58" t="s">
        <v>10</v>
      </c>
      <c r="D10" s="75">
        <v>513288</v>
      </c>
      <c r="E10" t="s">
        <v>113</v>
      </c>
      <c r="F10" s="62" t="s">
        <v>65</v>
      </c>
      <c r="G10" s="61">
        <v>1</v>
      </c>
      <c r="H10" s="61">
        <v>131</v>
      </c>
      <c r="I10" s="75">
        <v>3918.229007633588</v>
      </c>
      <c r="J10" s="75">
        <v>513288</v>
      </c>
      <c r="M10" s="72"/>
      <c r="N10"/>
      <c r="O10" s="51"/>
      <c r="P10"/>
      <c r="Q10"/>
      <c r="R10" s="53"/>
      <c r="S10" s="54"/>
      <c r="T10"/>
      <c r="U10" s="53"/>
      <c r="V10" s="53"/>
    </row>
    <row r="11" spans="1:22" ht="12.75">
      <c r="A11">
        <v>9</v>
      </c>
      <c r="B11" s="59" t="s">
        <v>114</v>
      </c>
      <c r="C11" s="4" t="s">
        <v>11</v>
      </c>
      <c r="D11" s="75">
        <v>367319</v>
      </c>
      <c r="E11" s="52" t="s">
        <v>56</v>
      </c>
      <c r="F11" s="62" t="s">
        <v>65</v>
      </c>
      <c r="G11" s="61">
        <v>1</v>
      </c>
      <c r="H11" s="61">
        <v>82</v>
      </c>
      <c r="I11" s="75">
        <v>4479.5</v>
      </c>
      <c r="J11" s="75">
        <v>367319</v>
      </c>
      <c r="N11"/>
      <c r="O11" s="51"/>
      <c r="P11"/>
      <c r="Q11"/>
      <c r="R11" s="53"/>
      <c r="S11" s="54"/>
      <c r="T11"/>
      <c r="U11" s="53"/>
      <c r="V11" s="53"/>
    </row>
    <row r="12" spans="1:22" ht="12.75">
      <c r="A12">
        <v>10</v>
      </c>
      <c r="B12" s="59" t="s">
        <v>51</v>
      </c>
      <c r="C12" s="4" t="s">
        <v>10</v>
      </c>
      <c r="D12" s="75">
        <v>201789</v>
      </c>
      <c r="E12" t="s">
        <v>35</v>
      </c>
      <c r="F12" s="62" t="s">
        <v>65</v>
      </c>
      <c r="G12" s="61">
        <v>1</v>
      </c>
      <c r="H12" s="61">
        <v>220</v>
      </c>
      <c r="I12" s="75">
        <v>917.2227272727273</v>
      </c>
      <c r="J12" s="75">
        <v>201789</v>
      </c>
      <c r="N12"/>
      <c r="O12" s="51"/>
      <c r="P12"/>
      <c r="Q12"/>
      <c r="R12" s="53"/>
      <c r="S12" s="54"/>
      <c r="T12"/>
      <c r="U12" s="53"/>
      <c r="V12" s="53"/>
    </row>
    <row r="13" spans="1:22" ht="12.75">
      <c r="A13">
        <v>11</v>
      </c>
      <c r="B13" s="51" t="s">
        <v>61</v>
      </c>
      <c r="C13" s="58" t="s">
        <v>21</v>
      </c>
      <c r="D13" s="75">
        <v>175467</v>
      </c>
      <c r="E13" t="s">
        <v>29</v>
      </c>
      <c r="F13" s="60">
        <v>-57.04507565650162</v>
      </c>
      <c r="G13" s="61">
        <v>2</v>
      </c>
      <c r="H13" s="61">
        <v>62</v>
      </c>
      <c r="I13" s="75">
        <v>2830.1129032258063</v>
      </c>
      <c r="J13" s="75">
        <v>784053</v>
      </c>
      <c r="N13" s="55"/>
      <c r="O13" s="55"/>
      <c r="P13" s="55"/>
      <c r="Q13" s="56"/>
      <c r="R13" s="57"/>
      <c r="S13" s="55"/>
      <c r="T13" s="56"/>
      <c r="U13" s="56"/>
      <c r="V13" s="55"/>
    </row>
    <row r="14" spans="1:22" ht="12.75">
      <c r="A14">
        <v>12</v>
      </c>
      <c r="B14" s="51" t="s">
        <v>62</v>
      </c>
      <c r="C14" s="4" t="s">
        <v>39</v>
      </c>
      <c r="D14" s="75">
        <v>154158</v>
      </c>
      <c r="E14" t="s">
        <v>25</v>
      </c>
      <c r="F14" s="60">
        <v>-64.07427604625474</v>
      </c>
      <c r="G14" s="61">
        <v>7</v>
      </c>
      <c r="H14" s="61">
        <v>287</v>
      </c>
      <c r="I14" s="75">
        <v>537.1358885017422</v>
      </c>
      <c r="J14" s="75">
        <v>36687635</v>
      </c>
      <c r="N14"/>
      <c r="O14"/>
      <c r="P14"/>
      <c r="Q14" s="63"/>
      <c r="R14" s="64"/>
      <c r="S14"/>
      <c r="T14" s="63"/>
      <c r="U14" s="63"/>
      <c r="V14"/>
    </row>
    <row r="15" spans="1:22" ht="12.75">
      <c r="A15">
        <v>13</v>
      </c>
      <c r="B15" s="59" t="s">
        <v>50</v>
      </c>
      <c r="C15" s="49" t="s">
        <v>10</v>
      </c>
      <c r="D15" s="75">
        <v>115811</v>
      </c>
      <c r="E15" t="s">
        <v>64</v>
      </c>
      <c r="F15" s="62" t="s">
        <v>65</v>
      </c>
      <c r="G15" s="61">
        <v>1</v>
      </c>
      <c r="H15" s="61">
        <v>214</v>
      </c>
      <c r="I15" s="75">
        <v>541.1728971962617</v>
      </c>
      <c r="J15" s="75">
        <v>115811</v>
      </c>
      <c r="N15"/>
      <c r="O15"/>
      <c r="P15"/>
      <c r="Q15" s="63"/>
      <c r="R15" s="64"/>
      <c r="S15"/>
      <c r="T15" s="63"/>
      <c r="U15" s="63"/>
      <c r="V15"/>
    </row>
    <row r="16" spans="1:22" ht="12.75">
      <c r="A16">
        <v>14</v>
      </c>
      <c r="B16" s="51" t="s">
        <v>49</v>
      </c>
      <c r="C16" s="58" t="s">
        <v>21</v>
      </c>
      <c r="D16" s="75">
        <v>106271</v>
      </c>
      <c r="E16" t="s">
        <v>57</v>
      </c>
      <c r="F16" s="62" t="s">
        <v>65</v>
      </c>
      <c r="G16" s="61">
        <v>1</v>
      </c>
      <c r="H16" s="61">
        <v>60</v>
      </c>
      <c r="I16" s="75">
        <v>1771.1833333333334</v>
      </c>
      <c r="J16" s="75">
        <v>106271</v>
      </c>
      <c r="N16"/>
      <c r="O16"/>
      <c r="P16"/>
      <c r="Q16" s="63"/>
      <c r="R16" s="64"/>
      <c r="S16"/>
      <c r="T16" s="63"/>
      <c r="U16" s="63"/>
      <c r="V16"/>
    </row>
    <row r="17" spans="1:22" ht="12.75">
      <c r="A17">
        <v>15</v>
      </c>
      <c r="B17" s="59" t="s">
        <v>27</v>
      </c>
      <c r="C17" s="4" t="s">
        <v>10</v>
      </c>
      <c r="D17" s="75">
        <v>105744</v>
      </c>
      <c r="E17" t="s">
        <v>23</v>
      </c>
      <c r="F17" s="60">
        <v>78.09815744265165</v>
      </c>
      <c r="G17" s="61">
        <v>12</v>
      </c>
      <c r="H17" s="61">
        <v>353</v>
      </c>
      <c r="I17" s="75">
        <v>299.5580736543909</v>
      </c>
      <c r="J17" s="75">
        <v>26145558</v>
      </c>
      <c r="N17"/>
      <c r="O17"/>
      <c r="P17"/>
      <c r="Q17" s="63"/>
      <c r="R17" s="64"/>
      <c r="S17"/>
      <c r="T17" s="63"/>
      <c r="U17" s="63"/>
      <c r="V17"/>
    </row>
    <row r="18" spans="1:22" ht="12.75">
      <c r="A18" s="9"/>
      <c r="B18" s="9" t="s">
        <v>12</v>
      </c>
      <c r="C18" s="10"/>
      <c r="D18" s="34">
        <f>SUM(D3:D17)</f>
        <v>8463371</v>
      </c>
      <c r="E18" s="9"/>
      <c r="F18" s="14"/>
      <c r="G18" s="14"/>
      <c r="H18" s="21">
        <f>SUM(H3:H17)</f>
        <v>4650</v>
      </c>
      <c r="I18" s="34">
        <f>D18/H18</f>
        <v>1820.0797849462365</v>
      </c>
      <c r="J18" s="34">
        <f>SUM(J3:J17)</f>
        <v>157988444</v>
      </c>
      <c r="N18"/>
      <c r="O18"/>
      <c r="P18"/>
      <c r="Q18" s="63"/>
      <c r="R18" s="64"/>
      <c r="S18"/>
      <c r="T18" s="63"/>
      <c r="U18" s="63"/>
      <c r="V18"/>
    </row>
    <row r="19" spans="1:22" ht="12.75">
      <c r="A19" s="9"/>
      <c r="B19" s="9"/>
      <c r="C19" s="10"/>
      <c r="D19" s="34"/>
      <c r="E19" s="9"/>
      <c r="F19" s="14"/>
      <c r="G19" s="14"/>
      <c r="H19" s="21"/>
      <c r="I19" s="34"/>
      <c r="J19" s="34"/>
      <c r="N19"/>
      <c r="O19"/>
      <c r="P19"/>
      <c r="Q19" s="63"/>
      <c r="R19" s="64"/>
      <c r="S19"/>
      <c r="T19" s="63"/>
      <c r="U19" s="63"/>
      <c r="V19"/>
    </row>
    <row r="20" spans="1:22" ht="12.75">
      <c r="A20" s="67"/>
      <c r="B20" s="67"/>
      <c r="C20" s="68"/>
      <c r="D20" s="37"/>
      <c r="E20" s="67"/>
      <c r="F20" s="69"/>
      <c r="G20" s="69"/>
      <c r="H20" s="70"/>
      <c r="I20" s="37"/>
      <c r="J20" s="37"/>
      <c r="N20"/>
      <c r="O20"/>
      <c r="P20"/>
      <c r="Q20" s="63"/>
      <c r="R20" s="64"/>
      <c r="S20"/>
      <c r="T20" s="63"/>
      <c r="U20" s="63"/>
      <c r="V20"/>
    </row>
    <row r="21" spans="2:13" s="11" customFormat="1" ht="12.75">
      <c r="B21" s="39" t="s">
        <v>13</v>
      </c>
      <c r="C21" s="8"/>
      <c r="D21" s="46"/>
      <c r="F21" s="15"/>
      <c r="G21" s="15"/>
      <c r="H21" s="15"/>
      <c r="I21" s="37"/>
      <c r="J21" s="16"/>
      <c r="K21" s="63"/>
      <c r="M21" s="71"/>
    </row>
    <row r="22" spans="1:22" s="11" customFormat="1" ht="12.75">
      <c r="A22" s="63">
        <v>18</v>
      </c>
      <c r="B22" t="s">
        <v>69</v>
      </c>
      <c r="C22" s="29" t="s">
        <v>74</v>
      </c>
      <c r="D22" s="66">
        <v>24641</v>
      </c>
      <c r="E22" t="s">
        <v>31</v>
      </c>
      <c r="F22" s="65">
        <v>-76.938483280143</v>
      </c>
      <c r="G22" s="61">
        <v>6</v>
      </c>
      <c r="H22" s="61">
        <v>227</v>
      </c>
      <c r="I22" s="66">
        <v>108.55066079295155</v>
      </c>
      <c r="J22" s="66">
        <v>2206961</v>
      </c>
      <c r="M22" s="51"/>
      <c r="N22"/>
      <c r="O22"/>
      <c r="P22"/>
      <c r="Q22" s="63"/>
      <c r="R22" s="64"/>
      <c r="S22"/>
      <c r="T22" s="63"/>
      <c r="U22" s="63"/>
      <c r="V22"/>
    </row>
    <row r="23" spans="1:22" s="11" customFormat="1" ht="12.75">
      <c r="A23" s="63">
        <v>20</v>
      </c>
      <c r="B23" t="s">
        <v>68</v>
      </c>
      <c r="C23" s="29" t="s">
        <v>43</v>
      </c>
      <c r="D23" s="66">
        <v>17370</v>
      </c>
      <c r="E23" t="s">
        <v>18</v>
      </c>
      <c r="F23" s="65">
        <v>-84.80833311468527</v>
      </c>
      <c r="G23" s="61">
        <v>2</v>
      </c>
      <c r="H23" s="61">
        <v>86</v>
      </c>
      <c r="I23" s="66">
        <v>201.97674418604652</v>
      </c>
      <c r="J23" s="66">
        <v>211813</v>
      </c>
      <c r="K23" s="63"/>
      <c r="M23" s="71"/>
      <c r="N23" s="55"/>
      <c r="O23" s="55"/>
      <c r="P23" s="56"/>
      <c r="Q23" s="57"/>
      <c r="R23" s="55"/>
      <c r="S23" s="56"/>
      <c r="T23" s="56"/>
      <c r="U23" s="55"/>
      <c r="V23"/>
    </row>
    <row r="24" spans="1:22" s="11" customFormat="1" ht="12.75">
      <c r="A24" s="63">
        <v>32</v>
      </c>
      <c r="B24" t="s">
        <v>90</v>
      </c>
      <c r="C24" s="29" t="s">
        <v>72</v>
      </c>
      <c r="D24" s="66">
        <v>2092</v>
      </c>
      <c r="E24" t="s">
        <v>55</v>
      </c>
      <c r="F24" s="65">
        <v>-80.0742927897895</v>
      </c>
      <c r="G24" s="61">
        <v>3</v>
      </c>
      <c r="H24" s="61">
        <v>4</v>
      </c>
      <c r="I24" s="66">
        <v>523</v>
      </c>
      <c r="J24" s="66">
        <v>63364</v>
      </c>
      <c r="K24" s="63"/>
      <c r="M24" s="71"/>
      <c r="N24"/>
      <c r="O24"/>
      <c r="P24"/>
      <c r="Q24" s="63"/>
      <c r="R24" s="64"/>
      <c r="S24"/>
      <c r="T24" s="63"/>
      <c r="U24" s="63"/>
      <c r="V24"/>
    </row>
    <row r="25" spans="1:22" s="11" customFormat="1" ht="12.75">
      <c r="A25" s="63">
        <v>35</v>
      </c>
      <c r="B25" t="s">
        <v>108</v>
      </c>
      <c r="C25" s="29" t="s">
        <v>11</v>
      </c>
      <c r="D25" s="66">
        <v>1896</v>
      </c>
      <c r="E25" t="s">
        <v>18</v>
      </c>
      <c r="F25" s="65">
        <v>-41.081417029210684</v>
      </c>
      <c r="G25" s="61">
        <v>7</v>
      </c>
      <c r="H25" s="61">
        <v>9</v>
      </c>
      <c r="I25" s="66">
        <v>210.66666666666666</v>
      </c>
      <c r="J25" s="66">
        <v>459093</v>
      </c>
      <c r="K25" s="63"/>
      <c r="M25" s="71"/>
      <c r="N25"/>
      <c r="O25"/>
      <c r="P25"/>
      <c r="Q25" s="63"/>
      <c r="R25" s="64"/>
      <c r="S25"/>
      <c r="T25" s="63"/>
      <c r="U25" s="63"/>
      <c r="V25"/>
    </row>
    <row r="26" spans="1:22" s="11" customFormat="1" ht="12.75">
      <c r="A26" s="63">
        <v>36</v>
      </c>
      <c r="B26" s="7" t="s">
        <v>22</v>
      </c>
      <c r="C26" s="8" t="s">
        <v>16</v>
      </c>
      <c r="D26" s="66">
        <v>1633</v>
      </c>
      <c r="E26" t="s">
        <v>15</v>
      </c>
      <c r="F26" s="65">
        <v>140.85545722713863</v>
      </c>
      <c r="G26" s="61">
        <v>22</v>
      </c>
      <c r="H26" s="61">
        <v>3</v>
      </c>
      <c r="I26" s="66">
        <v>544.3333333333334</v>
      </c>
      <c r="J26" s="66">
        <v>40644221</v>
      </c>
      <c r="K26" s="63"/>
      <c r="M26" s="71"/>
      <c r="N26"/>
      <c r="O26"/>
      <c r="P26"/>
      <c r="Q26" s="63"/>
      <c r="R26" s="64"/>
      <c r="S26"/>
      <c r="T26" s="63"/>
      <c r="U26" s="63"/>
      <c r="V26"/>
    </row>
    <row r="27" spans="1:13" s="11" customFormat="1" ht="12.75">
      <c r="A27" s="63">
        <v>39</v>
      </c>
      <c r="B27" s="40" t="s">
        <v>26</v>
      </c>
      <c r="C27" s="41" t="s">
        <v>11</v>
      </c>
      <c r="D27" s="66">
        <v>1284</v>
      </c>
      <c r="E27" t="s">
        <v>20</v>
      </c>
      <c r="F27" s="65">
        <v>247.96747967479672</v>
      </c>
      <c r="G27" s="61">
        <v>13</v>
      </c>
      <c r="H27" s="61">
        <v>2</v>
      </c>
      <c r="I27" s="66">
        <v>642</v>
      </c>
      <c r="J27" s="66">
        <v>232625</v>
      </c>
      <c r="K27" s="63"/>
      <c r="M27" s="71"/>
    </row>
    <row r="28" spans="1:13" s="11" customFormat="1" ht="12.75">
      <c r="A28" s="63">
        <v>46</v>
      </c>
      <c r="B28" t="s">
        <v>107</v>
      </c>
      <c r="C28" s="29" t="s">
        <v>16</v>
      </c>
      <c r="D28" s="66">
        <v>751</v>
      </c>
      <c r="E28" t="s">
        <v>17</v>
      </c>
      <c r="F28" s="65">
        <v>-43.53383458646617</v>
      </c>
      <c r="G28" s="61">
        <v>12</v>
      </c>
      <c r="H28" s="61">
        <v>8</v>
      </c>
      <c r="I28" s="66">
        <v>93.875</v>
      </c>
      <c r="J28" s="66">
        <v>7474299</v>
      </c>
      <c r="K28" s="63"/>
      <c r="M28" s="71"/>
    </row>
    <row r="29" spans="1:13" s="11" customFormat="1" ht="12.75">
      <c r="A29" s="63">
        <v>52</v>
      </c>
      <c r="B29" t="s">
        <v>70</v>
      </c>
      <c r="C29" s="29" t="s">
        <v>73</v>
      </c>
      <c r="D29" s="66">
        <v>496</v>
      </c>
      <c r="E29" t="s">
        <v>25</v>
      </c>
      <c r="F29" s="65">
        <v>19.80676328502415</v>
      </c>
      <c r="G29" s="61">
        <v>6</v>
      </c>
      <c r="H29" s="61">
        <v>3</v>
      </c>
      <c r="I29" s="66">
        <v>165.33333333333334</v>
      </c>
      <c r="J29" s="66">
        <v>135859</v>
      </c>
      <c r="K29" s="63"/>
      <c r="M29" s="71"/>
    </row>
    <row r="30" spans="1:13" s="11" customFormat="1" ht="12.75">
      <c r="A30" s="63">
        <v>59</v>
      </c>
      <c r="B30" s="7" t="s">
        <v>24</v>
      </c>
      <c r="C30" s="8" t="s">
        <v>11</v>
      </c>
      <c r="D30" s="66">
        <v>376</v>
      </c>
      <c r="E30" t="s">
        <v>81</v>
      </c>
      <c r="F30" s="65">
        <v>80.76923076923077</v>
      </c>
      <c r="G30" s="61">
        <v>11</v>
      </c>
      <c r="H30" s="61">
        <v>1</v>
      </c>
      <c r="I30" s="66">
        <v>376</v>
      </c>
      <c r="J30" s="66">
        <v>306679</v>
      </c>
      <c r="K30" s="63"/>
      <c r="M30" s="71"/>
    </row>
    <row r="31" spans="1:13" s="11" customFormat="1" ht="12.75">
      <c r="A31" s="63">
        <v>68</v>
      </c>
      <c r="B31" t="s">
        <v>66</v>
      </c>
      <c r="C31" s="29" t="s">
        <v>16</v>
      </c>
      <c r="D31" s="66">
        <v>219</v>
      </c>
      <c r="E31" t="s">
        <v>54</v>
      </c>
      <c r="F31" s="65">
        <v>7.881773399014777</v>
      </c>
      <c r="G31" s="61">
        <v>33</v>
      </c>
      <c r="H31" s="61">
        <v>1</v>
      </c>
      <c r="I31" s="66">
        <v>219</v>
      </c>
      <c r="J31" s="66">
        <v>102873568</v>
      </c>
      <c r="K31" s="63"/>
      <c r="M31" s="71"/>
    </row>
    <row r="32" spans="1:13" s="11" customFormat="1" ht="12.75">
      <c r="A32" s="63">
        <v>69</v>
      </c>
      <c r="B32" t="s">
        <v>67</v>
      </c>
      <c r="C32" s="29" t="s">
        <v>11</v>
      </c>
      <c r="D32" s="66">
        <v>204</v>
      </c>
      <c r="E32" t="s">
        <v>113</v>
      </c>
      <c r="F32" s="65" t="s">
        <v>65</v>
      </c>
      <c r="G32" s="61">
        <v>23</v>
      </c>
      <c r="H32" s="61">
        <v>1</v>
      </c>
      <c r="I32" s="66">
        <v>204</v>
      </c>
      <c r="J32" s="66">
        <v>8397780</v>
      </c>
      <c r="K32" s="63"/>
      <c r="M32" s="71"/>
    </row>
    <row r="33" spans="1:13" s="11" customFormat="1" ht="12.75">
      <c r="A33" s="63">
        <v>75</v>
      </c>
      <c r="B33" s="7" t="s">
        <v>34</v>
      </c>
      <c r="C33" s="29" t="s">
        <v>110</v>
      </c>
      <c r="D33" s="66">
        <v>108</v>
      </c>
      <c r="E33" t="s">
        <v>20</v>
      </c>
      <c r="F33" s="65">
        <v>-2.7027027027027026</v>
      </c>
      <c r="G33" s="61">
        <v>5</v>
      </c>
      <c r="H33" s="61">
        <v>1</v>
      </c>
      <c r="I33" s="66">
        <v>108</v>
      </c>
      <c r="J33" s="66">
        <v>16908</v>
      </c>
      <c r="K33" s="63"/>
      <c r="M33" s="71"/>
    </row>
    <row r="34" spans="1:13" s="11" customFormat="1" ht="12.75">
      <c r="A34" s="63">
        <v>80</v>
      </c>
      <c r="B34" s="42" t="s">
        <v>41</v>
      </c>
      <c r="C34" s="8" t="s">
        <v>11</v>
      </c>
      <c r="D34" s="66">
        <v>74</v>
      </c>
      <c r="E34" t="s">
        <v>42</v>
      </c>
      <c r="F34" s="65">
        <v>-96.14984391259107</v>
      </c>
      <c r="G34" s="61">
        <v>2</v>
      </c>
      <c r="H34" s="61">
        <v>2</v>
      </c>
      <c r="I34" s="66">
        <v>37</v>
      </c>
      <c r="J34" s="66">
        <v>3266</v>
      </c>
      <c r="K34" s="63"/>
      <c r="M34" s="71"/>
    </row>
    <row r="35" spans="1:13" s="11" customFormat="1" ht="12.75">
      <c r="A35" s="63">
        <v>82</v>
      </c>
      <c r="B35" s="7" t="s">
        <v>19</v>
      </c>
      <c r="C35" s="38" t="s">
        <v>16</v>
      </c>
      <c r="D35" s="66">
        <v>64</v>
      </c>
      <c r="E35" t="s">
        <v>17</v>
      </c>
      <c r="F35" s="65">
        <v>-84.83412322274881</v>
      </c>
      <c r="G35" s="61">
        <v>16</v>
      </c>
      <c r="H35" s="61">
        <v>1</v>
      </c>
      <c r="I35" s="66">
        <v>64</v>
      </c>
      <c r="J35" s="66">
        <v>1678651</v>
      </c>
      <c r="K35" s="63"/>
      <c r="M35" s="71"/>
    </row>
    <row r="36" spans="1:13" s="11" customFormat="1" ht="12.75">
      <c r="A36" s="63">
        <v>85</v>
      </c>
      <c r="B36" s="30" t="s">
        <v>37</v>
      </c>
      <c r="C36" s="31" t="s">
        <v>11</v>
      </c>
      <c r="D36" s="66">
        <v>52</v>
      </c>
      <c r="E36" t="s">
        <v>80</v>
      </c>
      <c r="F36" s="65">
        <v>-96.46739130434783</v>
      </c>
      <c r="G36" s="61">
        <v>3</v>
      </c>
      <c r="H36" s="61">
        <v>2</v>
      </c>
      <c r="I36" s="66">
        <v>26</v>
      </c>
      <c r="J36" s="66">
        <v>6844</v>
      </c>
      <c r="K36" s="63"/>
      <c r="M36" s="71"/>
    </row>
    <row r="37" spans="1:13" s="11" customFormat="1" ht="12.75">
      <c r="A37" s="63">
        <v>86</v>
      </c>
      <c r="B37" t="s">
        <v>71</v>
      </c>
      <c r="C37" s="29" t="s">
        <v>16</v>
      </c>
      <c r="D37" s="66">
        <v>51</v>
      </c>
      <c r="E37" t="s">
        <v>23</v>
      </c>
      <c r="F37" s="65">
        <v>-71.8232044198895</v>
      </c>
      <c r="G37" s="61">
        <v>11</v>
      </c>
      <c r="H37" s="61">
        <v>1</v>
      </c>
      <c r="I37" s="66">
        <v>51</v>
      </c>
      <c r="J37" s="66">
        <v>4519437</v>
      </c>
      <c r="K37" s="63"/>
      <c r="M37" s="71"/>
    </row>
    <row r="38" spans="1:13" s="11" customFormat="1" ht="12.75">
      <c r="A38" s="63"/>
      <c r="B38"/>
      <c r="C38" s="29"/>
      <c r="D38" s="66"/>
      <c r="E38"/>
      <c r="F38" s="65"/>
      <c r="G38" s="61"/>
      <c r="H38" s="61"/>
      <c r="I38" s="66"/>
      <c r="J38" s="66"/>
      <c r="K38" s="63"/>
      <c r="M38" s="71"/>
    </row>
    <row r="39" spans="2:13" s="11" customFormat="1" ht="12.75">
      <c r="B39" s="12" t="s">
        <v>112</v>
      </c>
      <c r="C39" s="22"/>
      <c r="D39" s="16"/>
      <c r="E39" s="23" t="s">
        <v>82</v>
      </c>
      <c r="F39" s="15"/>
      <c r="G39" s="15"/>
      <c r="I39" s="36"/>
      <c r="J39" s="16"/>
      <c r="M39" s="71">
        <f>PROPER(E39)</f>
      </c>
    </row>
    <row r="40" spans="1:13" s="11" customFormat="1" ht="12.75">
      <c r="A40">
        <v>19</v>
      </c>
      <c r="B40" t="s">
        <v>48</v>
      </c>
      <c r="C40" s="4" t="s">
        <v>38</v>
      </c>
      <c r="D40" s="66">
        <v>21706</v>
      </c>
      <c r="E40" t="s">
        <v>55</v>
      </c>
      <c r="F40" s="15" t="s">
        <v>30</v>
      </c>
      <c r="G40" s="61">
        <v>1</v>
      </c>
      <c r="H40" s="61">
        <v>12</v>
      </c>
      <c r="I40" s="66">
        <v>1808.8333333333333</v>
      </c>
      <c r="J40" s="66">
        <v>21706</v>
      </c>
      <c r="M40" s="71"/>
    </row>
    <row r="41" spans="1:13" s="11" customFormat="1" ht="12.75">
      <c r="A41">
        <v>22</v>
      </c>
      <c r="B41" t="s">
        <v>106</v>
      </c>
      <c r="C41" s="4" t="s">
        <v>52</v>
      </c>
      <c r="D41" s="66">
        <v>11585</v>
      </c>
      <c r="E41" t="s">
        <v>47</v>
      </c>
      <c r="F41" s="15" t="s">
        <v>30</v>
      </c>
      <c r="G41" s="61">
        <v>1</v>
      </c>
      <c r="H41" s="61">
        <v>7</v>
      </c>
      <c r="I41" s="66">
        <v>1655</v>
      </c>
      <c r="J41" s="66">
        <v>11585</v>
      </c>
      <c r="M41" s="71"/>
    </row>
    <row r="42" spans="1:13" s="11" customFormat="1" ht="12.75">
      <c r="A42">
        <v>45</v>
      </c>
      <c r="B42" t="s">
        <v>75</v>
      </c>
      <c r="C42" s="38" t="s">
        <v>77</v>
      </c>
      <c r="D42" s="66">
        <v>947</v>
      </c>
      <c r="E42" t="s">
        <v>83</v>
      </c>
      <c r="F42" s="15" t="s">
        <v>30</v>
      </c>
      <c r="G42" s="61">
        <v>1</v>
      </c>
      <c r="H42" s="61">
        <v>1</v>
      </c>
      <c r="I42" s="66">
        <v>947</v>
      </c>
      <c r="J42" s="66">
        <v>947</v>
      </c>
      <c r="M42" s="71"/>
    </row>
    <row r="43" spans="1:13" s="11" customFormat="1" ht="12.75">
      <c r="A43">
        <v>48</v>
      </c>
      <c r="B43" t="s">
        <v>115</v>
      </c>
      <c r="C43" s="4" t="s">
        <v>53</v>
      </c>
      <c r="D43" s="66">
        <v>607</v>
      </c>
      <c r="E43" t="s">
        <v>98</v>
      </c>
      <c r="F43" s="15" t="s">
        <v>30</v>
      </c>
      <c r="G43" s="61">
        <v>1</v>
      </c>
      <c r="H43" s="61">
        <v>7</v>
      </c>
      <c r="I43" s="66">
        <v>86.71428571428571</v>
      </c>
      <c r="J43" s="66">
        <v>607</v>
      </c>
      <c r="M43" s="71"/>
    </row>
    <row r="44" spans="1:13" s="11" customFormat="1" ht="12.75">
      <c r="A44">
        <v>49</v>
      </c>
      <c r="B44" t="s">
        <v>76</v>
      </c>
      <c r="C44" s="38" t="s">
        <v>78</v>
      </c>
      <c r="D44" s="66">
        <v>607</v>
      </c>
      <c r="E44" t="s">
        <v>84</v>
      </c>
      <c r="F44" s="15" t="s">
        <v>30</v>
      </c>
      <c r="G44" s="61">
        <v>1</v>
      </c>
      <c r="H44" s="61">
        <v>3</v>
      </c>
      <c r="I44" s="66">
        <v>202.33333333333334</v>
      </c>
      <c r="J44" s="66">
        <v>607</v>
      </c>
      <c r="M44" s="71"/>
    </row>
    <row r="45" spans="1:13" s="11" customFormat="1" ht="12.75">
      <c r="A45">
        <v>79</v>
      </c>
      <c r="B45" t="s">
        <v>79</v>
      </c>
      <c r="C45" s="22" t="s">
        <v>38</v>
      </c>
      <c r="D45" s="66">
        <v>84</v>
      </c>
      <c r="E45" t="s">
        <v>18</v>
      </c>
      <c r="F45" s="15" t="s">
        <v>30</v>
      </c>
      <c r="G45" s="61">
        <v>1</v>
      </c>
      <c r="H45" s="61">
        <v>1</v>
      </c>
      <c r="I45" s="66">
        <v>84</v>
      </c>
      <c r="J45" s="66">
        <v>84</v>
      </c>
      <c r="M45" s="71"/>
    </row>
    <row r="46" spans="2:13" s="11" customFormat="1" ht="12.75">
      <c r="B46" s="12"/>
      <c r="C46" s="22"/>
      <c r="D46" s="16"/>
      <c r="E46" s="23"/>
      <c r="F46" s="15"/>
      <c r="G46" s="15"/>
      <c r="I46" s="36"/>
      <c r="J46" s="16"/>
      <c r="M46" s="51"/>
    </row>
    <row r="47" spans="2:13" s="11" customFormat="1" ht="12.75">
      <c r="B47" s="78" t="s">
        <v>116</v>
      </c>
      <c r="C47" s="31"/>
      <c r="D47" s="16"/>
      <c r="E47" s="23"/>
      <c r="F47" s="13"/>
      <c r="G47" s="15"/>
      <c r="I47" s="36"/>
      <c r="J47" s="16"/>
      <c r="M47" s="51"/>
    </row>
    <row r="48" spans="2:13" s="11" customFormat="1" ht="12.75">
      <c r="B48" s="19" t="s">
        <v>85</v>
      </c>
      <c r="C48" s="18"/>
      <c r="D48" s="47"/>
      <c r="E48" s="1"/>
      <c r="F48" s="13"/>
      <c r="G48" s="13"/>
      <c r="H48" s="13"/>
      <c r="I48" s="33"/>
      <c r="J48" s="33"/>
      <c r="K48" s="1"/>
      <c r="M48" s="51"/>
    </row>
    <row r="49" spans="2:10" ht="12.75">
      <c r="B49" s="11"/>
      <c r="C49" s="8"/>
      <c r="D49" s="46"/>
      <c r="F49" s="1"/>
      <c r="G49" s="1"/>
      <c r="H49" s="1"/>
      <c r="I49" s="77"/>
      <c r="J49" s="66"/>
    </row>
    <row r="50" spans="1:15" ht="12.75">
      <c r="A50"/>
      <c r="B50" s="11" t="s">
        <v>86</v>
      </c>
      <c r="C50" s="8"/>
      <c r="D50" s="46"/>
      <c r="F50" s="1"/>
      <c r="G50" s="1"/>
      <c r="H50" s="1"/>
      <c r="I50" s="77"/>
      <c r="J50" s="66"/>
      <c r="N50" s="50"/>
      <c r="O50" s="48"/>
    </row>
    <row r="51" spans="1:10" ht="12.75">
      <c r="A51"/>
      <c r="B51" s="11"/>
      <c r="C51" s="25"/>
      <c r="D51" s="43"/>
      <c r="F51" s="1"/>
      <c r="G51" s="1"/>
      <c r="H51" s="1"/>
      <c r="I51" s="77"/>
      <c r="J51" s="66"/>
    </row>
    <row r="52" spans="2:10" ht="12.75">
      <c r="B52" s="11" t="s">
        <v>87</v>
      </c>
      <c r="C52" s="25"/>
      <c r="D52" s="43"/>
      <c r="F52" s="1"/>
      <c r="G52" s="1"/>
      <c r="H52" s="1"/>
      <c r="I52" s="77"/>
      <c r="J52" s="66"/>
    </row>
    <row r="53" spans="2:10" ht="12.75">
      <c r="B53" s="11"/>
      <c r="C53" s="25"/>
      <c r="D53" s="43"/>
      <c r="F53" s="1"/>
      <c r="G53" s="1"/>
      <c r="H53" s="1"/>
      <c r="I53" s="77"/>
      <c r="J53" s="66"/>
    </row>
    <row r="54" spans="2:10" ht="12.75">
      <c r="B54" s="19" t="s">
        <v>88</v>
      </c>
      <c r="C54" s="25"/>
      <c r="D54" s="43"/>
      <c r="F54" s="1"/>
      <c r="G54" s="1"/>
      <c r="H54" s="1"/>
      <c r="I54" s="77"/>
      <c r="J54" s="66"/>
    </row>
    <row r="55" spans="2:7" ht="12.75">
      <c r="B55" s="11"/>
      <c r="C55" s="27"/>
      <c r="D55" s="43"/>
      <c r="E55" s="24"/>
      <c r="F55" s="32"/>
      <c r="G55" s="15"/>
    </row>
    <row r="56" spans="2:7" ht="12.75">
      <c r="B56" s="19" t="s">
        <v>89</v>
      </c>
      <c r="C56" s="25"/>
      <c r="D56" s="43"/>
      <c r="E56" s="24"/>
      <c r="F56" s="32"/>
      <c r="G56" s="15"/>
    </row>
    <row r="57" spans="2:7" ht="12.75">
      <c r="B57" s="11"/>
      <c r="C57" s="25"/>
      <c r="D57" s="43"/>
      <c r="E57" s="24"/>
      <c r="F57" s="32"/>
      <c r="G57" s="15"/>
    </row>
    <row r="58" spans="2:7" ht="12.75">
      <c r="B58" s="20" t="s">
        <v>14</v>
      </c>
      <c r="C58" s="25"/>
      <c r="D58" s="43"/>
      <c r="E58" s="26"/>
      <c r="F58" s="32"/>
      <c r="G58" s="15"/>
    </row>
    <row r="59" spans="2:6" ht="12.75">
      <c r="B59" s="20"/>
      <c r="C59" s="25"/>
      <c r="D59" s="43"/>
      <c r="E59" s="24"/>
      <c r="F59" s="32"/>
    </row>
    <row r="60" spans="2:6" ht="12.75">
      <c r="B60" s="11" t="s">
        <v>28</v>
      </c>
      <c r="C60" s="25"/>
      <c r="D60" s="43"/>
      <c r="E60" s="24"/>
      <c r="F60" s="32"/>
    </row>
    <row r="61" spans="2:6" ht="12.75">
      <c r="B61" s="74" t="s">
        <v>92</v>
      </c>
      <c r="C61" s="25"/>
      <c r="D61" s="43"/>
      <c r="E61" s="24"/>
      <c r="F61" s="32"/>
    </row>
    <row r="62" spans="2:6" ht="12.75">
      <c r="B62" s="28" t="s">
        <v>91</v>
      </c>
      <c r="C62" s="1"/>
      <c r="D62" s="43"/>
      <c r="E62" s="24"/>
      <c r="F62" s="32"/>
    </row>
    <row r="63" spans="2:4" ht="12.75">
      <c r="B63" s="19"/>
      <c r="C63" s="1"/>
      <c r="D63" s="33"/>
    </row>
    <row r="64" spans="2:4" ht="12.75">
      <c r="B64" s="12" t="s">
        <v>93</v>
      </c>
      <c r="C64" s="1"/>
      <c r="D64" s="33"/>
    </row>
    <row r="65" spans="2:4" ht="12.75">
      <c r="B65" s="30" t="s">
        <v>94</v>
      </c>
      <c r="C65" s="22" t="s">
        <v>10</v>
      </c>
      <c r="D65" s="76" t="s">
        <v>15</v>
      </c>
    </row>
    <row r="66" spans="2:4" ht="12.75">
      <c r="B66" s="30" t="s">
        <v>95</v>
      </c>
      <c r="C66" s="22" t="s">
        <v>21</v>
      </c>
      <c r="D66" s="76" t="s">
        <v>29</v>
      </c>
    </row>
    <row r="67" spans="2:4" ht="12.75">
      <c r="B67" s="30" t="s">
        <v>103</v>
      </c>
      <c r="C67" s="22" t="s">
        <v>102</v>
      </c>
      <c r="D67" s="76" t="s">
        <v>17</v>
      </c>
    </row>
    <row r="68" spans="2:4" ht="12.75">
      <c r="B68" s="30" t="s">
        <v>96</v>
      </c>
      <c r="C68" s="22" t="s">
        <v>10</v>
      </c>
      <c r="D68" s="76" t="s">
        <v>100</v>
      </c>
    </row>
    <row r="69" spans="2:4" ht="12.75">
      <c r="B69" s="30" t="s">
        <v>97</v>
      </c>
      <c r="C69" s="22" t="s">
        <v>109</v>
      </c>
      <c r="D69" s="76" t="s">
        <v>101</v>
      </c>
    </row>
    <row r="70" spans="2:4" ht="12.75">
      <c r="B70" s="30" t="s">
        <v>104</v>
      </c>
      <c r="C70" s="22" t="s">
        <v>10</v>
      </c>
      <c r="D70" s="76" t="s">
        <v>99</v>
      </c>
    </row>
    <row r="71" spans="2:4" ht="12.75">
      <c r="B71" s="30" t="s">
        <v>105</v>
      </c>
      <c r="C71" s="22" t="s">
        <v>11</v>
      </c>
      <c r="D71" s="76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2013-06-11T16:23:31Z</dcterms:modified>
  <cp:category/>
  <cp:version/>
  <cp:contentType/>
  <cp:contentStatus/>
</cp:coreProperties>
</file>