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ch1 film cert. by qtr and year" sheetId="1" r:id="rId1"/>
    <sheet name="UK Co-pro cert. by year" sheetId="2" r:id="rId2"/>
    <sheet name="Final cert. (all types) by year" sheetId="3" r:id="rId3"/>
    <sheet name="Chart1 Number by year" sheetId="4" r:id="rId4"/>
    <sheet name="Chart2 Total prod. value by yr" sheetId="5" r:id="rId5"/>
    <sheet name="Chart3 UK spend by year" sheetId="6" r:id="rId6"/>
  </sheets>
  <definedNames/>
  <calcPr fullCalcOnLoad="1"/>
</workbook>
</file>

<file path=xl/sharedStrings.xml><?xml version="1.0" encoding="utf-8"?>
<sst xmlns="http://schemas.openxmlformats.org/spreadsheetml/2006/main" count="138" uniqueCount="50">
  <si>
    <r>
      <t xml:space="preserve">Table 1: Schedule 1 film (final and interim) certification, UK spend and production budget by </t>
    </r>
    <r>
      <rPr>
        <b/>
        <u val="single"/>
        <sz val="10"/>
        <rFont val="Arial"/>
        <family val="2"/>
      </rPr>
      <t>quarter</t>
    </r>
    <r>
      <rPr>
        <b/>
        <sz val="10"/>
        <rFont val="Arial"/>
        <family val="2"/>
      </rPr>
      <t>, Q1 1998 to Q4 2008</t>
    </r>
  </si>
  <si>
    <t>All figures valid to 11 Feb 2009</t>
  </si>
  <si>
    <t xml:space="preserve">See notes at base of tables </t>
  </si>
  <si>
    <t>FINAL</t>
  </si>
  <si>
    <t>INTERIM</t>
  </si>
  <si>
    <t xml:space="preserve">Year </t>
  </si>
  <si>
    <t xml:space="preserve">Quarter </t>
  </si>
  <si>
    <t>YrQ</t>
  </si>
  <si>
    <t>Certificates issued</t>
  </si>
  <si>
    <t>UK spend £m</t>
  </si>
  <si>
    <t xml:space="preserve">Total budget £m </t>
  </si>
  <si>
    <t>Source: UK Film Council</t>
  </si>
  <si>
    <r>
      <t xml:space="preserve">Table 2: Schedule 1 film (final and interim) certification, UK spend and production budget by </t>
    </r>
    <r>
      <rPr>
        <b/>
        <u val="single"/>
        <sz val="10"/>
        <rFont val="Arial"/>
        <family val="2"/>
      </rPr>
      <t>year</t>
    </r>
    <r>
      <rPr>
        <b/>
        <sz val="10"/>
        <rFont val="Arial"/>
        <family val="2"/>
      </rPr>
      <t>, 1998 to December 2008</t>
    </r>
  </si>
  <si>
    <t>Notes</t>
  </si>
  <si>
    <t xml:space="preserve">1. Numbers have been revised on the basis of new information received since the preparation of the UK Film Council 2008 Statistical Yearbook </t>
  </si>
  <si>
    <t xml:space="preserve">2. Figures shown in all tables are based on British films certified during the reference period. Please note certificiation may take considerable time to complete and at times after its theatrical release. </t>
  </si>
  <si>
    <t xml:space="preserve">3. Interim certification (applicable to Schedule 1 Cultural Test films from January 2007) is not pre-requisite for receiving final certification under the Cultural Test. Some films receive their final certification without having received an interim certificate. </t>
  </si>
  <si>
    <t>Definition</t>
  </si>
  <si>
    <t xml:space="preserve">Schedule 1 films are British films certified under Schedule 1 to the Film Acts 1985. Starting from January 2007, to qualify as British films must pass a Cultural Test emphasising UK elements in the story, setting and characters. Under the current rules, an interim certificate will be issued before a film is completed if the Department for Culture, Media and Sport (DCMS) is satisfied that the film passes the Cultural Test based on the recommendation of the Certification Unit of the UK Film Council. A final certificate will only be granted upon the completion of the film. See UK Film Council website for full details of the Cultural Test. </t>
  </si>
  <si>
    <t>Table 3: Official UK co-producton (final and interim) certification, UK expenditure and investment, 1998 to December 2008</t>
  </si>
  <si>
    <t xml:space="preserve">Certificates issued </t>
  </si>
  <si>
    <t>UK expenditure £m</t>
  </si>
  <si>
    <t>Total investment £m</t>
  </si>
  <si>
    <t>Table 4: Number of final certificates of official UK co-production, 2007 to December 2008</t>
  </si>
  <si>
    <t>Treaty</t>
  </si>
  <si>
    <t>Number of final certificates</t>
  </si>
  <si>
    <t>Euro. Convention</t>
  </si>
  <si>
    <t>Canada</t>
  </si>
  <si>
    <t>France</t>
  </si>
  <si>
    <t>Australia</t>
  </si>
  <si>
    <t>New Zealand</t>
  </si>
  <si>
    <t>Total</t>
  </si>
  <si>
    <t>Table 5: Number of interim certificates of official UK co-production, 2007 to December 2008</t>
  </si>
  <si>
    <t>Number of interim certificates</t>
  </si>
  <si>
    <t>Norway*</t>
  </si>
  <si>
    <t>South Africa</t>
  </si>
  <si>
    <t>3. The UK/Norway bilateral treaty is no longer in force</t>
  </si>
  <si>
    <t>Official UK co-productions are British films certified under one of the the UK's official co-production  treaties or the European Convention on Cinematographic Co-production. Films made as official co-productions are not required to pass the Cultural Test for British film.</t>
  </si>
  <si>
    <t>Table 3: Interim co-production certification, 2007 to September 2008</t>
  </si>
  <si>
    <t xml:space="preserve">Total </t>
  </si>
  <si>
    <t>Table 6: British film (final, all types) certification by year, 1998 to December 2008</t>
  </si>
  <si>
    <t>Schedule 1</t>
  </si>
  <si>
    <t>Co-pro</t>
  </si>
  <si>
    <t xml:space="preserve">All types </t>
  </si>
  <si>
    <t xml:space="preserve">Total production value £m </t>
  </si>
  <si>
    <t xml:space="preserve">3. UK spend is the value of production activities in the UK for Schedule 1 films and UK expenditure for co-productions. The UK spend for co-productions may include some expenditure on UK goods and services which took places outside of the UK. </t>
  </si>
  <si>
    <t xml:space="preserve">4. Total production value is total budget for Schedule 1 films and total investment for UK co-productions. </t>
  </si>
  <si>
    <t xml:space="preserve">Definitions </t>
  </si>
  <si>
    <t xml:space="preserve">1. Schedule 1 films are British films certified under Schedule 1 to the Film Acts 1985. Starting from January 2007, to qualify as British films must pass a Cultural Test emphasising UK elements in the story, setting and characters. Under the current rules, an interim certificate will be issued before a film is completed if the Department for Culture, Media and Sport (DCMS) is satisfied that the film passes the Cultural Test based on the recommendation of the Certification Unit of the UK Film Council. A final certificate will only be granted upon the completion of the film. See UK Film Council website for full details of the Cultural Test. </t>
  </si>
  <si>
    <t>2. Official UK co-productions are British films certified under one of the the UK's official co-production  treaties or the European Convention on Cinematographic Co-production. Films made as official co-productions are not required to pass the Cultural Test for British film.</t>
  </si>
</sst>
</file>

<file path=xl/styles.xml><?xml version="1.0" encoding="utf-8"?>
<styleSheet xmlns="http://schemas.openxmlformats.org/spreadsheetml/2006/main">
  <numFmts count="6">
    <numFmt numFmtId="164" formatCode="GENERAL"/>
    <numFmt numFmtId="165" formatCode="0.0"/>
    <numFmt numFmtId="166" formatCode="#,##0.0"/>
    <numFmt numFmtId="167" formatCode="0.000"/>
    <numFmt numFmtId="168" formatCode="#,##0"/>
    <numFmt numFmtId="169" formatCode="0"/>
  </numFmts>
  <fonts count="9">
    <font>
      <sz val="10"/>
      <name val="Arial"/>
      <family val="2"/>
    </font>
    <font>
      <b/>
      <sz val="10"/>
      <name val="Arial"/>
      <family val="2"/>
    </font>
    <font>
      <b/>
      <u val="single"/>
      <sz val="10"/>
      <name val="Arial"/>
      <family val="2"/>
    </font>
    <font>
      <b/>
      <sz val="8"/>
      <name val="Arial"/>
      <family val="2"/>
    </font>
    <font>
      <sz val="8"/>
      <name val="Arial"/>
      <family val="2"/>
    </font>
    <font>
      <b/>
      <sz val="12"/>
      <color indexed="8"/>
      <name val="Arial"/>
      <family val="2"/>
    </font>
    <font>
      <sz val="10"/>
      <color indexed="8"/>
      <name val="Arial"/>
      <family val="2"/>
    </font>
    <font>
      <b/>
      <sz val="10"/>
      <color indexed="8"/>
      <name val="Arial"/>
      <family val="2"/>
    </font>
    <font>
      <sz val="9.2"/>
      <color indexed="8"/>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0" fillId="0" borderId="0" xfId="0" applyFont="1" applyAlignment="1" applyProtection="1">
      <alignment/>
      <protection hidden="1"/>
    </xf>
    <xf numFmtId="164" fontId="1" fillId="0" borderId="0" xfId="0" applyFont="1" applyAlignment="1" applyProtection="1">
      <alignment/>
      <protection hidden="1"/>
    </xf>
    <xf numFmtId="164" fontId="0" fillId="0" borderId="0" xfId="0" applyFont="1" applyBorder="1" applyAlignment="1" applyProtection="1">
      <alignment/>
      <protection hidden="1"/>
    </xf>
    <xf numFmtId="164" fontId="0" fillId="0" borderId="0" xfId="0" applyFont="1" applyBorder="1" applyAlignment="1" applyProtection="1">
      <alignment horizontal="center" wrapText="1"/>
      <protection hidden="1"/>
    </xf>
    <xf numFmtId="164" fontId="0" fillId="0" borderId="0" xfId="0" applyFont="1" applyBorder="1" applyAlignment="1" applyProtection="1">
      <alignment wrapText="1"/>
      <protection hidden="1"/>
    </xf>
    <xf numFmtId="164" fontId="0" fillId="0" borderId="0" xfId="0" applyFont="1" applyBorder="1" applyAlignment="1" applyProtection="1">
      <alignment horizontal="center"/>
      <protection hidden="1"/>
    </xf>
    <xf numFmtId="164" fontId="0" fillId="0" borderId="0" xfId="0" applyNumberFormat="1" applyBorder="1" applyAlignment="1" applyProtection="1">
      <alignment/>
      <protection hidden="1"/>
    </xf>
    <xf numFmtId="165" fontId="0" fillId="0" borderId="0" xfId="0" applyNumberFormat="1" applyBorder="1" applyAlignment="1" applyProtection="1">
      <alignment/>
      <protection hidden="1"/>
    </xf>
    <xf numFmtId="166" fontId="0" fillId="0" borderId="0" xfId="0" applyNumberFormat="1" applyFont="1" applyBorder="1" applyAlignment="1" applyProtection="1">
      <alignment/>
      <protection hidden="1"/>
    </xf>
    <xf numFmtId="166" fontId="0" fillId="0" borderId="0" xfId="0" applyNumberFormat="1" applyBorder="1" applyAlignment="1" applyProtection="1">
      <alignment/>
      <protection hidden="1"/>
    </xf>
    <xf numFmtId="164" fontId="0" fillId="0" borderId="0" xfId="0" applyNumberFormat="1" applyFont="1" applyBorder="1" applyAlignment="1" applyProtection="1">
      <alignment/>
      <protection hidden="1"/>
    </xf>
    <xf numFmtId="164" fontId="1" fillId="0" borderId="0" xfId="0" applyNumberFormat="1" applyFont="1" applyAlignment="1" applyProtection="1">
      <alignment/>
      <protection hidden="1"/>
    </xf>
    <xf numFmtId="165" fontId="0" fillId="0" borderId="0" xfId="0" applyNumberFormat="1" applyFont="1" applyBorder="1" applyAlignment="1" applyProtection="1">
      <alignment/>
      <protection hidden="1"/>
    </xf>
    <xf numFmtId="167" fontId="0" fillId="0" borderId="0" xfId="0" applyNumberFormat="1" applyFont="1" applyFill="1" applyBorder="1" applyAlignment="1" applyProtection="1">
      <alignment/>
      <protection hidden="1"/>
    </xf>
    <xf numFmtId="164" fontId="3" fillId="0" borderId="0" xfId="0" applyNumberFormat="1" applyFont="1" applyAlignment="1" applyProtection="1">
      <alignment/>
      <protection hidden="1"/>
    </xf>
    <xf numFmtId="164" fontId="4" fillId="0" borderId="0" xfId="0" applyFont="1" applyAlignment="1" applyProtection="1">
      <alignment/>
      <protection hidden="1"/>
    </xf>
    <xf numFmtId="164" fontId="4" fillId="0" borderId="0" xfId="0" applyFont="1" applyAlignment="1" applyProtection="1">
      <alignment/>
      <protection hidden="1"/>
    </xf>
    <xf numFmtId="164" fontId="0" fillId="0" borderId="0" xfId="0" applyBorder="1" applyAlignment="1" applyProtection="1">
      <alignment horizontal="left"/>
      <protection hidden="1"/>
    </xf>
    <xf numFmtId="164" fontId="0" fillId="0" borderId="0" xfId="0" applyBorder="1" applyAlignment="1" applyProtection="1">
      <alignment/>
      <protection hidden="1"/>
    </xf>
    <xf numFmtId="164" fontId="0" fillId="0" borderId="0" xfId="0" applyAlignment="1" applyProtection="1">
      <alignment/>
      <protection hidden="1"/>
    </xf>
    <xf numFmtId="164" fontId="0" fillId="0" borderId="0" xfId="0" applyBorder="1" applyAlignment="1" applyProtection="1">
      <alignment horizontal="center"/>
      <protection hidden="1"/>
    </xf>
    <xf numFmtId="164" fontId="0" fillId="0" borderId="0" xfId="0" applyFont="1" applyFill="1" applyBorder="1" applyAlignment="1" applyProtection="1">
      <alignment/>
      <protection hidden="1"/>
    </xf>
    <xf numFmtId="164" fontId="0" fillId="0" borderId="0" xfId="0" applyBorder="1" applyAlignment="1" applyProtection="1">
      <alignment wrapText="1"/>
      <protection hidden="1"/>
    </xf>
    <xf numFmtId="164" fontId="4" fillId="0" borderId="0" xfId="0" applyFont="1" applyBorder="1" applyAlignment="1" applyProtection="1">
      <alignment horizontal="left"/>
      <protection hidden="1"/>
    </xf>
    <xf numFmtId="164" fontId="1" fillId="0" borderId="0" xfId="0" applyFont="1" applyBorder="1" applyAlignment="1" applyProtection="1">
      <alignment horizontal="left"/>
      <protection hidden="1"/>
    </xf>
    <xf numFmtId="164" fontId="0" fillId="0" borderId="0" xfId="0" applyFont="1" applyBorder="1" applyAlignment="1" applyProtection="1">
      <alignment horizontal="left"/>
      <protection hidden="1"/>
    </xf>
    <xf numFmtId="164" fontId="0" fillId="0" borderId="0" xfId="0" applyFont="1" applyAlignment="1" applyProtection="1">
      <alignment horizontal="center"/>
      <protection hidden="1"/>
    </xf>
    <xf numFmtId="164" fontId="0" fillId="0" borderId="0" xfId="0" applyFont="1" applyAlignment="1" applyProtection="1">
      <alignment wrapText="1"/>
      <protection hidden="1"/>
    </xf>
    <xf numFmtId="168" fontId="0" fillId="0" borderId="0" xfId="0" applyNumberFormat="1" applyAlignment="1" applyProtection="1">
      <alignment/>
      <protection hidden="1"/>
    </xf>
    <xf numFmtId="166" fontId="0" fillId="0" borderId="0" xfId="0" applyNumberForma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final certificates, 1998 - 2008</a:t>
            </a:r>
          </a:p>
        </c:rich>
      </c:tx>
      <c:layout/>
      <c:spPr>
        <a:noFill/>
        <a:ln>
          <a:noFill/>
        </a:ln>
      </c:spPr>
    </c:title>
    <c:plotArea>
      <c:layout/>
      <c:barChart>
        <c:barDir val="col"/>
        <c:grouping val="stacked"/>
        <c:varyColors val="0"/>
        <c:ser>
          <c:idx val="0"/>
          <c:order val="0"/>
          <c:tx>
            <c:strRef>
              <c:f>'Final cert. (all types) by year'!$B$4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year'!$B$7:$B$17</c:f>
              <c:numCache/>
            </c:numRef>
          </c:val>
        </c:ser>
        <c:ser>
          <c:idx val="1"/>
          <c:order val="1"/>
          <c:tx>
            <c:strRef>
              <c:f>'Final cert. (all types) by year'!$E$4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year'!$E$7:$E$17</c:f>
              <c:numCache/>
            </c:numRef>
          </c:val>
        </c:ser>
        <c:overlap val="100"/>
        <c:axId val="22177424"/>
        <c:axId val="65379089"/>
      </c:barChart>
      <c:catAx>
        <c:axId val="221774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certified films</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2217742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Toal production value of final certification, 1998 - 2008</a:t>
            </a:r>
          </a:p>
        </c:rich>
      </c:tx>
      <c:layout/>
      <c:spPr>
        <a:noFill/>
        <a:ln>
          <a:noFill/>
        </a:ln>
      </c:spPr>
    </c:title>
    <c:plotArea>
      <c:layout/>
      <c:barChart>
        <c:barDir val="col"/>
        <c:grouping val="stacked"/>
        <c:varyColors val="0"/>
        <c:ser>
          <c:idx val="0"/>
          <c:order val="0"/>
          <c:tx>
            <c:strRef>
              <c:f>'Final cert. (all types) by year'!$D$4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year'!$D$7:$D$17</c:f>
              <c:numCache/>
            </c:numRef>
          </c:val>
        </c:ser>
        <c:ser>
          <c:idx val="1"/>
          <c:order val="1"/>
          <c:tx>
            <c:strRef>
              <c:f>'Final cert. (all types) by year'!$G$4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year'!$G$7:$G$17</c:f>
              <c:numCache/>
            </c:numRef>
          </c:val>
        </c:ser>
        <c:overlap val="100"/>
        <c:axId val="51540890"/>
        <c:axId val="61214827"/>
      </c:barChart>
      <c:catAx>
        <c:axId val="515408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production value (£m)</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51540890"/>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UK spend of final certification, 1998 - 2008</a:t>
            </a:r>
          </a:p>
        </c:rich>
      </c:tx>
      <c:layout/>
      <c:spPr>
        <a:noFill/>
        <a:ln>
          <a:noFill/>
        </a:ln>
      </c:spPr>
    </c:title>
    <c:plotArea>
      <c:layout/>
      <c:barChart>
        <c:barDir val="col"/>
        <c:grouping val="stacked"/>
        <c:varyColors val="0"/>
        <c:ser>
          <c:idx val="0"/>
          <c:order val="0"/>
          <c:tx>
            <c:strRef>
              <c:f>'Final cert. (all types) by year'!$C$4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year'!$C$7:$C$17</c:f>
              <c:numCache/>
            </c:numRef>
          </c:val>
        </c:ser>
        <c:ser>
          <c:idx val="1"/>
          <c:order val="1"/>
          <c:tx>
            <c:strRef>
              <c:f>'Final cert. (all types) by year'!$F$4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year'!$F$7:$F$17</c:f>
              <c:numCache/>
            </c:numRef>
          </c:val>
        </c:ser>
        <c:overlap val="100"/>
        <c:axId val="14062532"/>
        <c:axId val="59453925"/>
      </c:barChart>
      <c:catAx>
        <c:axId val="1406253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UK spend (£m)</a:t>
                </a:r>
              </a:p>
            </c:rich>
          </c:tx>
          <c:layout/>
          <c:overlay val="0"/>
          <c:spPr>
            <a:noFill/>
            <a:ln>
              <a:noFill/>
            </a:ln>
          </c:spPr>
        </c:title>
        <c:majorGridlines/>
        <c:delete val="0"/>
        <c:numFmt formatCode="0" sourceLinked="0"/>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1406253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80"/>
  <sheetViews>
    <sheetView tabSelected="1" zoomScale="70" zoomScaleNormal="70" workbookViewId="0" topLeftCell="A1">
      <selection activeCell="C35" sqref="C35"/>
    </sheetView>
  </sheetViews>
  <sheetFormatPr defaultColWidth="9.140625" defaultRowHeight="12.75"/>
  <cols>
    <col min="1" max="1" width="14.00390625" style="1" customWidth="1"/>
    <col min="2" max="2" width="10.28125" style="1" customWidth="1"/>
    <col min="3" max="3" width="9.140625" style="1" customWidth="1"/>
    <col min="4" max="4" width="10.140625" style="1" customWidth="1"/>
    <col min="5" max="5" width="11.28125" style="1" customWidth="1"/>
    <col min="6" max="6" width="10.8515625" style="1" customWidth="1"/>
    <col min="7" max="7" width="10.00390625" style="1" customWidth="1"/>
    <col min="8" max="8" width="9.140625" style="1" customWidth="1"/>
    <col min="9" max="9" width="10.7109375" style="1" customWidth="1"/>
    <col min="10" max="16384" width="9.140625" style="1" customWidth="1"/>
  </cols>
  <sheetData>
    <row r="1" spans="1:14" ht="12.75">
      <c r="A1" s="2" t="s">
        <v>0</v>
      </c>
      <c r="N1" s="1" t="s">
        <v>1</v>
      </c>
    </row>
    <row r="2" ht="12.75">
      <c r="A2" s="1" t="s">
        <v>2</v>
      </c>
    </row>
    <row r="4" spans="1:9" ht="12.75">
      <c r="A4" s="3"/>
      <c r="B4" s="3"/>
      <c r="C4" s="3"/>
      <c r="D4" s="3" t="s">
        <v>3</v>
      </c>
      <c r="E4" s="3" t="s">
        <v>3</v>
      </c>
      <c r="F4" s="3" t="s">
        <v>3</v>
      </c>
      <c r="G4" s="3" t="s">
        <v>4</v>
      </c>
      <c r="H4" s="3" t="s">
        <v>4</v>
      </c>
      <c r="I4" s="3" t="s">
        <v>4</v>
      </c>
    </row>
    <row r="5" spans="1:9" ht="25.5">
      <c r="A5" s="4" t="s">
        <v>5</v>
      </c>
      <c r="B5" s="4" t="s">
        <v>6</v>
      </c>
      <c r="C5" s="4" t="s">
        <v>7</v>
      </c>
      <c r="D5" s="5" t="s">
        <v>8</v>
      </c>
      <c r="E5" s="5" t="s">
        <v>9</v>
      </c>
      <c r="F5" s="5" t="s">
        <v>10</v>
      </c>
      <c r="G5" s="5" t="s">
        <v>8</v>
      </c>
      <c r="H5" s="5" t="s">
        <v>9</v>
      </c>
      <c r="I5" s="5" t="s">
        <v>10</v>
      </c>
    </row>
    <row r="6" spans="1:9" ht="12.75">
      <c r="A6" s="6">
        <v>1998</v>
      </c>
      <c r="B6" s="6">
        <v>1</v>
      </c>
      <c r="C6" s="6" t="str">
        <f>CONCATENATE(RIGHT(A6,2),"Q",B6)</f>
        <v>98Q1</v>
      </c>
      <c r="D6" s="7">
        <v>14</v>
      </c>
      <c r="E6" s="8">
        <v>56.067148</v>
      </c>
      <c r="F6" s="8">
        <v>85.49020499999999</v>
      </c>
      <c r="G6" s="3"/>
      <c r="H6" s="3"/>
      <c r="I6" s="3"/>
    </row>
    <row r="7" spans="1:9" ht="12.75">
      <c r="A7" s="6">
        <v>1998</v>
      </c>
      <c r="B7" s="6">
        <v>2</v>
      </c>
      <c r="C7" s="6" t="str">
        <f aca="true" t="shared" si="0" ref="C7:C48">CONCATENATE(RIGHT(A7,2),"Q",B7)</f>
        <v>98Q2</v>
      </c>
      <c r="D7" s="7">
        <v>6</v>
      </c>
      <c r="E7" s="8">
        <v>22.213336</v>
      </c>
      <c r="F7" s="8">
        <v>31.115595</v>
      </c>
      <c r="G7" s="3"/>
      <c r="H7" s="3"/>
      <c r="I7" s="3"/>
    </row>
    <row r="8" spans="1:9" ht="12.75">
      <c r="A8" s="6">
        <v>1998</v>
      </c>
      <c r="B8" s="6">
        <v>3</v>
      </c>
      <c r="C8" s="6" t="str">
        <f t="shared" si="0"/>
        <v>98Q3</v>
      </c>
      <c r="D8" s="7">
        <v>9</v>
      </c>
      <c r="E8" s="8">
        <v>44.586636</v>
      </c>
      <c r="F8" s="8">
        <v>73.350183</v>
      </c>
      <c r="G8" s="3"/>
      <c r="H8" s="3"/>
      <c r="I8" s="3"/>
    </row>
    <row r="9" spans="1:9" ht="12.75">
      <c r="A9" s="6">
        <v>1998</v>
      </c>
      <c r="B9" s="6">
        <v>4</v>
      </c>
      <c r="C9" s="6" t="str">
        <f t="shared" si="0"/>
        <v>98Q4</v>
      </c>
      <c r="D9" s="7">
        <v>11</v>
      </c>
      <c r="E9" s="8">
        <v>28.542313</v>
      </c>
      <c r="F9" s="8">
        <v>42.125082</v>
      </c>
      <c r="G9" s="3"/>
      <c r="H9" s="3"/>
      <c r="I9" s="3"/>
    </row>
    <row r="10" spans="1:9" ht="12.75">
      <c r="A10" s="6">
        <v>1999</v>
      </c>
      <c r="B10" s="6">
        <v>1</v>
      </c>
      <c r="C10" s="6" t="str">
        <f t="shared" si="0"/>
        <v>99Q1</v>
      </c>
      <c r="D10" s="7">
        <v>26</v>
      </c>
      <c r="E10" s="8">
        <v>59.04686199999998</v>
      </c>
      <c r="F10" s="8">
        <v>89.22719</v>
      </c>
      <c r="G10" s="3"/>
      <c r="H10" s="3"/>
      <c r="I10" s="3"/>
    </row>
    <row r="11" spans="1:9" ht="12.75">
      <c r="A11" s="6">
        <v>1999</v>
      </c>
      <c r="B11" s="6">
        <v>2</v>
      </c>
      <c r="C11" s="6" t="str">
        <f t="shared" si="0"/>
        <v>99Q2</v>
      </c>
      <c r="D11" s="7">
        <v>13</v>
      </c>
      <c r="E11" s="8">
        <v>89.56463500000001</v>
      </c>
      <c r="F11" s="8">
        <v>160.18706400000002</v>
      </c>
      <c r="G11" s="3"/>
      <c r="H11" s="3"/>
      <c r="I11" s="3"/>
    </row>
    <row r="12" spans="1:9" ht="12.75">
      <c r="A12" s="6">
        <v>1999</v>
      </c>
      <c r="B12" s="6">
        <v>3</v>
      </c>
      <c r="C12" s="6" t="str">
        <f t="shared" si="0"/>
        <v>99Q3</v>
      </c>
      <c r="D12" s="7">
        <v>13</v>
      </c>
      <c r="E12" s="8">
        <v>33.965634</v>
      </c>
      <c r="F12" s="8">
        <v>46.139305</v>
      </c>
      <c r="G12" s="3"/>
      <c r="H12" s="3"/>
      <c r="I12" s="3"/>
    </row>
    <row r="13" spans="1:9" ht="12.75">
      <c r="A13" s="6">
        <v>1999</v>
      </c>
      <c r="B13" s="6">
        <v>4</v>
      </c>
      <c r="C13" s="6" t="str">
        <f t="shared" si="0"/>
        <v>99Q4</v>
      </c>
      <c r="D13" s="7">
        <v>18</v>
      </c>
      <c r="E13" s="8">
        <v>95.127033</v>
      </c>
      <c r="F13" s="8">
        <v>125.92254799999999</v>
      </c>
      <c r="G13" s="3"/>
      <c r="H13" s="3"/>
      <c r="I13" s="3"/>
    </row>
    <row r="14" spans="1:9" ht="12.75">
      <c r="A14" s="6">
        <v>2000</v>
      </c>
      <c r="B14" s="6">
        <v>1</v>
      </c>
      <c r="C14" s="6" t="str">
        <f t="shared" si="0"/>
        <v>00Q1</v>
      </c>
      <c r="D14" s="7">
        <v>45</v>
      </c>
      <c r="E14" s="8">
        <v>98.323432</v>
      </c>
      <c r="F14" s="8">
        <v>126.71655499999999</v>
      </c>
      <c r="G14" s="3"/>
      <c r="H14" s="3"/>
      <c r="I14" s="3"/>
    </row>
    <row r="15" spans="1:9" ht="12.75">
      <c r="A15" s="6">
        <v>2000</v>
      </c>
      <c r="B15" s="6">
        <v>2</v>
      </c>
      <c r="C15" s="6" t="str">
        <f t="shared" si="0"/>
        <v>00Q2</v>
      </c>
      <c r="D15" s="7">
        <v>25</v>
      </c>
      <c r="E15" s="8">
        <v>81.897932</v>
      </c>
      <c r="F15" s="8">
        <v>95.60547199999999</v>
      </c>
      <c r="G15" s="3"/>
      <c r="H15" s="3"/>
      <c r="I15" s="3"/>
    </row>
    <row r="16" spans="1:9" ht="12.75">
      <c r="A16" s="6">
        <v>2000</v>
      </c>
      <c r="B16" s="6">
        <v>3</v>
      </c>
      <c r="C16" s="6" t="str">
        <f t="shared" si="0"/>
        <v>00Q3</v>
      </c>
      <c r="D16" s="7">
        <v>23</v>
      </c>
      <c r="E16" s="8">
        <v>63.32723500000002</v>
      </c>
      <c r="F16" s="8">
        <v>80.623613</v>
      </c>
      <c r="G16" s="3"/>
      <c r="H16" s="3"/>
      <c r="I16" s="3"/>
    </row>
    <row r="17" spans="1:9" ht="12.75">
      <c r="A17" s="6">
        <v>2000</v>
      </c>
      <c r="B17" s="6">
        <v>4</v>
      </c>
      <c r="C17" s="6" t="str">
        <f t="shared" si="0"/>
        <v>00Q4</v>
      </c>
      <c r="D17" s="7">
        <v>15</v>
      </c>
      <c r="E17" s="8">
        <v>48.879665</v>
      </c>
      <c r="F17" s="8">
        <v>58.297900000000006</v>
      </c>
      <c r="G17" s="3"/>
      <c r="H17" s="3"/>
      <c r="I17" s="3"/>
    </row>
    <row r="18" spans="1:9" ht="12.75">
      <c r="A18" s="6">
        <v>2001</v>
      </c>
      <c r="B18" s="6">
        <v>1</v>
      </c>
      <c r="C18" s="6" t="str">
        <f t="shared" si="0"/>
        <v>01Q1</v>
      </c>
      <c r="D18" s="7">
        <v>18</v>
      </c>
      <c r="E18" s="8">
        <v>47.013579</v>
      </c>
      <c r="F18" s="8">
        <v>52.80774500000001</v>
      </c>
      <c r="G18" s="3"/>
      <c r="H18" s="3"/>
      <c r="I18" s="3"/>
    </row>
    <row r="19" spans="1:9" ht="12.75">
      <c r="A19" s="6">
        <v>2001</v>
      </c>
      <c r="B19" s="6">
        <v>2</v>
      </c>
      <c r="C19" s="6" t="str">
        <f t="shared" si="0"/>
        <v>01Q2</v>
      </c>
      <c r="D19" s="7">
        <v>25</v>
      </c>
      <c r="E19" s="8">
        <v>158.724417</v>
      </c>
      <c r="F19" s="8">
        <v>198.023517</v>
      </c>
      <c r="G19" s="3"/>
      <c r="H19" s="3"/>
      <c r="I19" s="3"/>
    </row>
    <row r="20" spans="1:9" ht="12.75">
      <c r="A20" s="6">
        <v>2001</v>
      </c>
      <c r="B20" s="6">
        <v>3</v>
      </c>
      <c r="C20" s="6" t="str">
        <f t="shared" si="0"/>
        <v>01Q3</v>
      </c>
      <c r="D20" s="7">
        <v>18</v>
      </c>
      <c r="E20" s="8">
        <v>124.33964199999998</v>
      </c>
      <c r="F20" s="8">
        <v>129.14721200000002</v>
      </c>
      <c r="G20" s="3"/>
      <c r="H20" s="3"/>
      <c r="I20" s="3"/>
    </row>
    <row r="21" spans="1:9" ht="12.75">
      <c r="A21" s="6">
        <v>2001</v>
      </c>
      <c r="B21" s="6">
        <v>4</v>
      </c>
      <c r="C21" s="6" t="str">
        <f t="shared" si="0"/>
        <v>01Q4</v>
      </c>
      <c r="D21" s="7">
        <v>14</v>
      </c>
      <c r="E21" s="8">
        <v>129.221977</v>
      </c>
      <c r="F21" s="8">
        <v>158.48663100000002</v>
      </c>
      <c r="G21" s="3"/>
      <c r="H21" s="3"/>
      <c r="I21" s="3"/>
    </row>
    <row r="22" spans="1:9" ht="12.75">
      <c r="A22" s="6">
        <v>2002</v>
      </c>
      <c r="B22" s="6">
        <v>1</v>
      </c>
      <c r="C22" s="6" t="str">
        <f t="shared" si="0"/>
        <v>02Q1</v>
      </c>
      <c r="D22" s="7">
        <v>26</v>
      </c>
      <c r="E22" s="8">
        <v>97.879046</v>
      </c>
      <c r="F22" s="8">
        <v>112.137125</v>
      </c>
      <c r="G22" s="3"/>
      <c r="H22" s="3"/>
      <c r="I22" s="3"/>
    </row>
    <row r="23" spans="1:9" ht="12.75">
      <c r="A23" s="6">
        <v>2002</v>
      </c>
      <c r="B23" s="6">
        <v>2</v>
      </c>
      <c r="C23" s="6" t="str">
        <f t="shared" si="0"/>
        <v>02Q2</v>
      </c>
      <c r="D23" s="7">
        <v>32</v>
      </c>
      <c r="E23" s="8">
        <v>121.621627</v>
      </c>
      <c r="F23" s="8">
        <v>128.975367</v>
      </c>
      <c r="G23" s="3"/>
      <c r="H23" s="3"/>
      <c r="I23" s="3"/>
    </row>
    <row r="24" spans="1:9" ht="12.75">
      <c r="A24" s="6">
        <v>2002</v>
      </c>
      <c r="B24" s="6">
        <v>3</v>
      </c>
      <c r="C24" s="6" t="str">
        <f t="shared" si="0"/>
        <v>02Q3</v>
      </c>
      <c r="D24" s="7">
        <v>7</v>
      </c>
      <c r="E24" s="8">
        <v>25.855976999999996</v>
      </c>
      <c r="F24" s="8">
        <v>31.470175999999995</v>
      </c>
      <c r="G24" s="3"/>
      <c r="H24" s="3"/>
      <c r="I24" s="3"/>
    </row>
    <row r="25" spans="1:9" ht="12.75">
      <c r="A25" s="6">
        <v>2002</v>
      </c>
      <c r="B25" s="6">
        <v>4</v>
      </c>
      <c r="C25" s="6" t="str">
        <f t="shared" si="0"/>
        <v>02Q4</v>
      </c>
      <c r="D25" s="7">
        <v>12</v>
      </c>
      <c r="E25" s="8">
        <v>277.116398</v>
      </c>
      <c r="F25" s="8">
        <v>312.77082199999995</v>
      </c>
      <c r="G25" s="3"/>
      <c r="H25" s="3"/>
      <c r="I25" s="3"/>
    </row>
    <row r="26" spans="1:9" ht="12.75">
      <c r="A26" s="6">
        <v>2003</v>
      </c>
      <c r="B26" s="6">
        <v>1</v>
      </c>
      <c r="C26" s="6" t="str">
        <f t="shared" si="0"/>
        <v>03Q1</v>
      </c>
      <c r="D26" s="7">
        <v>22</v>
      </c>
      <c r="E26" s="8">
        <v>50.25153199999999</v>
      </c>
      <c r="F26" s="8">
        <v>56.266388000000006</v>
      </c>
      <c r="G26" s="3"/>
      <c r="H26" s="3"/>
      <c r="I26" s="3"/>
    </row>
    <row r="27" spans="1:9" ht="12.75">
      <c r="A27" s="6">
        <v>2003</v>
      </c>
      <c r="B27" s="6">
        <v>2</v>
      </c>
      <c r="C27" s="6" t="str">
        <f t="shared" si="0"/>
        <v>03Q2</v>
      </c>
      <c r="D27" s="7">
        <v>28</v>
      </c>
      <c r="E27" s="8">
        <v>158.00552499999995</v>
      </c>
      <c r="F27" s="8">
        <v>180.77026799999996</v>
      </c>
      <c r="G27" s="3"/>
      <c r="H27" s="3"/>
      <c r="I27" s="3"/>
    </row>
    <row r="28" spans="1:9" ht="12.75">
      <c r="A28" s="6">
        <v>2003</v>
      </c>
      <c r="B28" s="6">
        <v>3</v>
      </c>
      <c r="C28" s="6" t="str">
        <f t="shared" si="0"/>
        <v>03Q3</v>
      </c>
      <c r="D28" s="7">
        <v>13</v>
      </c>
      <c r="E28" s="8">
        <v>23.990933</v>
      </c>
      <c r="F28" s="8">
        <v>27.607549</v>
      </c>
      <c r="G28" s="3"/>
      <c r="H28" s="3"/>
      <c r="I28" s="3"/>
    </row>
    <row r="29" spans="1:9" ht="12.75">
      <c r="A29" s="6">
        <v>2003</v>
      </c>
      <c r="B29" s="6">
        <v>4</v>
      </c>
      <c r="C29" s="6" t="str">
        <f t="shared" si="0"/>
        <v>03Q4</v>
      </c>
      <c r="D29" s="7">
        <v>13</v>
      </c>
      <c r="E29" s="8">
        <v>61.098242</v>
      </c>
      <c r="F29" s="8">
        <v>65.35436700000001</v>
      </c>
      <c r="G29" s="3"/>
      <c r="H29" s="3"/>
      <c r="I29" s="3"/>
    </row>
    <row r="30" spans="1:9" ht="12.75">
      <c r="A30" s="6">
        <v>2004</v>
      </c>
      <c r="B30" s="6">
        <v>1</v>
      </c>
      <c r="C30" s="6" t="str">
        <f t="shared" si="0"/>
        <v>04Q1</v>
      </c>
      <c r="D30" s="7">
        <v>27</v>
      </c>
      <c r="E30" s="8">
        <v>83.86508999999998</v>
      </c>
      <c r="F30" s="8">
        <v>88.20612599999998</v>
      </c>
      <c r="G30" s="3"/>
      <c r="H30" s="3"/>
      <c r="I30" s="3"/>
    </row>
    <row r="31" spans="1:9" ht="12.75">
      <c r="A31" s="6">
        <v>2004</v>
      </c>
      <c r="B31" s="6">
        <v>2</v>
      </c>
      <c r="C31" s="6" t="str">
        <f t="shared" si="0"/>
        <v>04Q2</v>
      </c>
      <c r="D31" s="7">
        <v>13</v>
      </c>
      <c r="E31" s="8">
        <v>190.18069500000004</v>
      </c>
      <c r="F31" s="8">
        <v>228.04907299999996</v>
      </c>
      <c r="G31" s="3"/>
      <c r="H31" s="3"/>
      <c r="I31" s="3"/>
    </row>
    <row r="32" spans="1:9" ht="12.75">
      <c r="A32" s="6">
        <v>2004</v>
      </c>
      <c r="B32" s="6">
        <v>3</v>
      </c>
      <c r="C32" s="6" t="str">
        <f t="shared" si="0"/>
        <v>04Q3</v>
      </c>
      <c r="D32" s="7">
        <v>19</v>
      </c>
      <c r="E32" s="8">
        <v>173.91273399999997</v>
      </c>
      <c r="F32" s="8">
        <v>188.679224</v>
      </c>
      <c r="G32" s="3"/>
      <c r="H32" s="3"/>
      <c r="I32" s="3"/>
    </row>
    <row r="33" spans="1:9" ht="12.75">
      <c r="A33" s="6">
        <v>2004</v>
      </c>
      <c r="B33" s="6">
        <v>4</v>
      </c>
      <c r="C33" s="6" t="str">
        <f t="shared" si="0"/>
        <v>04Q4</v>
      </c>
      <c r="D33" s="7">
        <v>13</v>
      </c>
      <c r="E33" s="8">
        <v>112.275034</v>
      </c>
      <c r="F33" s="8">
        <v>138.59561499999998</v>
      </c>
      <c r="G33" s="3"/>
      <c r="H33" s="3"/>
      <c r="I33" s="3"/>
    </row>
    <row r="34" spans="1:16" ht="12.75">
      <c r="A34" s="6">
        <v>2005</v>
      </c>
      <c r="B34" s="6">
        <v>1</v>
      </c>
      <c r="C34" s="6" t="str">
        <f t="shared" si="0"/>
        <v>05Q1</v>
      </c>
      <c r="D34" s="7">
        <v>19</v>
      </c>
      <c r="E34" s="8">
        <v>81.06492200000001</v>
      </c>
      <c r="F34" s="8">
        <v>97.25968999999999</v>
      </c>
      <c r="G34" s="3"/>
      <c r="H34" s="3"/>
      <c r="I34" s="3"/>
      <c r="O34" s="3"/>
      <c r="P34" s="3"/>
    </row>
    <row r="35" spans="1:16" ht="12.75">
      <c r="A35" s="6">
        <v>2005</v>
      </c>
      <c r="B35" s="6">
        <v>2</v>
      </c>
      <c r="C35" s="6" t="str">
        <f t="shared" si="0"/>
        <v>05Q2</v>
      </c>
      <c r="D35" s="7">
        <v>27</v>
      </c>
      <c r="E35" s="8">
        <v>264.535043</v>
      </c>
      <c r="F35" s="8">
        <v>294.85257100000007</v>
      </c>
      <c r="G35" s="3"/>
      <c r="H35" s="3"/>
      <c r="I35" s="3"/>
      <c r="O35" s="9"/>
      <c r="P35" s="9"/>
    </row>
    <row r="36" spans="1:16" ht="12.75">
      <c r="A36" s="6">
        <v>2005</v>
      </c>
      <c r="B36" s="6">
        <v>3</v>
      </c>
      <c r="C36" s="6" t="str">
        <f t="shared" si="0"/>
        <v>05Q3</v>
      </c>
      <c r="D36" s="7">
        <v>11</v>
      </c>
      <c r="E36" s="8">
        <v>69.211837</v>
      </c>
      <c r="F36" s="8">
        <v>75.284713</v>
      </c>
      <c r="G36" s="3"/>
      <c r="H36" s="3"/>
      <c r="I36" s="3"/>
      <c r="O36" s="9"/>
      <c r="P36" s="9"/>
    </row>
    <row r="37" spans="1:16" ht="12.75">
      <c r="A37" s="6">
        <v>2005</v>
      </c>
      <c r="B37" s="6">
        <v>4</v>
      </c>
      <c r="C37" s="6" t="str">
        <f t="shared" si="0"/>
        <v>05Q4</v>
      </c>
      <c r="D37" s="7">
        <v>9</v>
      </c>
      <c r="E37" s="8">
        <v>270.628383</v>
      </c>
      <c r="F37" s="8">
        <v>290.30117</v>
      </c>
      <c r="G37" s="3"/>
      <c r="H37" s="3"/>
      <c r="I37" s="3"/>
      <c r="O37" s="9"/>
      <c r="P37" s="9"/>
    </row>
    <row r="38" spans="1:16" ht="12.75">
      <c r="A38" s="6">
        <v>2006</v>
      </c>
      <c r="B38" s="6">
        <v>1</v>
      </c>
      <c r="C38" s="6" t="str">
        <f t="shared" si="0"/>
        <v>06Q1</v>
      </c>
      <c r="D38" s="7">
        <v>9</v>
      </c>
      <c r="E38" s="8">
        <v>36.343804</v>
      </c>
      <c r="F38" s="8">
        <v>48.41275</v>
      </c>
      <c r="G38" s="3"/>
      <c r="H38" s="3"/>
      <c r="I38" s="3"/>
      <c r="O38" s="9"/>
      <c r="P38" s="9"/>
    </row>
    <row r="39" spans="1:16" ht="12.75">
      <c r="A39" s="6">
        <v>2006</v>
      </c>
      <c r="B39" s="6">
        <v>2</v>
      </c>
      <c r="C39" s="6" t="str">
        <f t="shared" si="0"/>
        <v>06Q2</v>
      </c>
      <c r="D39" s="7">
        <v>38</v>
      </c>
      <c r="E39" s="8">
        <v>169.76646100000002</v>
      </c>
      <c r="F39" s="8">
        <v>203.86852100000002</v>
      </c>
      <c r="G39" s="3"/>
      <c r="H39" s="3"/>
      <c r="I39" s="3"/>
      <c r="O39" s="9"/>
      <c r="P39" s="9"/>
    </row>
    <row r="40" spans="1:16" ht="12.75">
      <c r="A40" s="6">
        <v>2006</v>
      </c>
      <c r="B40" s="6">
        <v>3</v>
      </c>
      <c r="C40" s="6" t="str">
        <f t="shared" si="0"/>
        <v>06Q3</v>
      </c>
      <c r="D40" s="7">
        <v>13</v>
      </c>
      <c r="E40" s="8">
        <v>25.591194999999995</v>
      </c>
      <c r="F40" s="8">
        <v>31.16117999999999</v>
      </c>
      <c r="G40" s="3"/>
      <c r="H40" s="3"/>
      <c r="I40" s="3"/>
      <c r="O40" s="9"/>
      <c r="P40" s="9"/>
    </row>
    <row r="41" spans="1:16" ht="12.75">
      <c r="A41" s="6">
        <v>2006</v>
      </c>
      <c r="B41" s="6">
        <v>4</v>
      </c>
      <c r="C41" s="6" t="str">
        <f t="shared" si="0"/>
        <v>06Q4</v>
      </c>
      <c r="D41" s="7">
        <v>14</v>
      </c>
      <c r="E41" s="8">
        <v>109.40239</v>
      </c>
      <c r="F41" s="8">
        <v>118.58496899999999</v>
      </c>
      <c r="G41" s="3"/>
      <c r="H41" s="3"/>
      <c r="I41" s="3"/>
      <c r="O41" s="9"/>
      <c r="P41" s="9"/>
    </row>
    <row r="42" spans="1:9" ht="12.75">
      <c r="A42" s="6">
        <v>2007</v>
      </c>
      <c r="B42" s="6">
        <v>1</v>
      </c>
      <c r="C42" s="6" t="str">
        <f t="shared" si="0"/>
        <v>07Q1</v>
      </c>
      <c r="D42" s="7">
        <v>32</v>
      </c>
      <c r="E42" s="8">
        <v>77.806062</v>
      </c>
      <c r="F42" s="8">
        <v>92.00358400000002</v>
      </c>
      <c r="G42" s="7">
        <v>19</v>
      </c>
      <c r="H42" s="10">
        <v>152.622522</v>
      </c>
      <c r="I42" s="10">
        <v>263.767687</v>
      </c>
    </row>
    <row r="43" spans="1:9" ht="12.75">
      <c r="A43" s="6">
        <v>2007</v>
      </c>
      <c r="B43" s="6">
        <v>2</v>
      </c>
      <c r="C43" s="6" t="str">
        <f t="shared" si="0"/>
        <v>07Q2</v>
      </c>
      <c r="D43" s="7">
        <v>10</v>
      </c>
      <c r="E43" s="8">
        <v>14.479515</v>
      </c>
      <c r="F43" s="8">
        <v>21.190092</v>
      </c>
      <c r="G43" s="7">
        <v>36</v>
      </c>
      <c r="H43" s="10">
        <v>359.066262</v>
      </c>
      <c r="I43" s="10">
        <v>467.248165</v>
      </c>
    </row>
    <row r="44" spans="1:9" ht="12.75">
      <c r="A44" s="6">
        <v>2007</v>
      </c>
      <c r="B44" s="6">
        <v>3</v>
      </c>
      <c r="C44" s="6" t="str">
        <f t="shared" si="0"/>
        <v>07Q3</v>
      </c>
      <c r="D44" s="7">
        <v>31</v>
      </c>
      <c r="E44" s="8">
        <v>102.60288700000001</v>
      </c>
      <c r="F44" s="8">
        <v>157.02030899999997</v>
      </c>
      <c r="G44" s="7">
        <v>28</v>
      </c>
      <c r="H44" s="10">
        <v>115.828616</v>
      </c>
      <c r="I44" s="10">
        <v>136.81184399999998</v>
      </c>
    </row>
    <row r="45" spans="1:9" ht="12.75">
      <c r="A45" s="6">
        <v>2007</v>
      </c>
      <c r="B45" s="6">
        <v>4</v>
      </c>
      <c r="C45" s="6" t="str">
        <f t="shared" si="0"/>
        <v>07Q4</v>
      </c>
      <c r="D45" s="7">
        <v>25</v>
      </c>
      <c r="E45" s="8">
        <v>247.48688800000002</v>
      </c>
      <c r="F45" s="8">
        <v>291.1879190000001</v>
      </c>
      <c r="G45" s="7">
        <v>31</v>
      </c>
      <c r="H45" s="10">
        <v>195.83448</v>
      </c>
      <c r="I45" s="10">
        <v>261.787135</v>
      </c>
    </row>
    <row r="46" spans="1:9" ht="12.75">
      <c r="A46" s="6">
        <v>2008</v>
      </c>
      <c r="B46" s="6">
        <v>1</v>
      </c>
      <c r="C46" s="6" t="str">
        <f t="shared" si="0"/>
        <v>08Q1</v>
      </c>
      <c r="D46" s="7">
        <v>16</v>
      </c>
      <c r="E46" s="8">
        <v>130.83612399999998</v>
      </c>
      <c r="F46" s="8">
        <v>250.94989700000002</v>
      </c>
      <c r="G46" s="7">
        <v>28</v>
      </c>
      <c r="H46" s="10">
        <v>100.04015900000002</v>
      </c>
      <c r="I46" s="10">
        <v>153.83434600000004</v>
      </c>
    </row>
    <row r="47" spans="1:9" ht="12.75">
      <c r="A47" s="6">
        <v>2008</v>
      </c>
      <c r="B47" s="6">
        <v>2</v>
      </c>
      <c r="C47" s="6" t="str">
        <f t="shared" si="0"/>
        <v>08Q2</v>
      </c>
      <c r="D47" s="7">
        <v>21</v>
      </c>
      <c r="E47" s="8">
        <v>45.51801</v>
      </c>
      <c r="F47" s="8">
        <v>48.77004600000001</v>
      </c>
      <c r="G47" s="7">
        <v>32</v>
      </c>
      <c r="H47" s="10">
        <v>97.875674</v>
      </c>
      <c r="I47" s="10">
        <v>138.823149</v>
      </c>
    </row>
    <row r="48" spans="1:9" ht="12.75">
      <c r="A48" s="6">
        <v>2008</v>
      </c>
      <c r="B48" s="6">
        <v>3</v>
      </c>
      <c r="C48" s="6" t="str">
        <f t="shared" si="0"/>
        <v>08Q3</v>
      </c>
      <c r="D48" s="7">
        <v>34</v>
      </c>
      <c r="E48" s="8">
        <v>79.847957</v>
      </c>
      <c r="F48" s="8">
        <v>105.96502900000002</v>
      </c>
      <c r="G48" s="7">
        <v>34</v>
      </c>
      <c r="H48" s="10">
        <v>317.54551799999996</v>
      </c>
      <c r="I48" s="10">
        <v>339.07267299999995</v>
      </c>
    </row>
    <row r="49" spans="1:9" ht="12.75">
      <c r="A49" s="6">
        <v>2008</v>
      </c>
      <c r="B49" s="6">
        <v>4</v>
      </c>
      <c r="C49" s="6" t="str">
        <f>CONCATENATE(RIGHT(A49,2),"Q",B49)</f>
        <v>08Q4</v>
      </c>
      <c r="D49" s="7">
        <v>26</v>
      </c>
      <c r="E49" s="8">
        <v>332.29863900000004</v>
      </c>
      <c r="F49" s="8">
        <v>529.744061</v>
      </c>
      <c r="G49" s="7">
        <v>29</v>
      </c>
      <c r="H49" s="10">
        <v>166.55497899999997</v>
      </c>
      <c r="I49" s="10">
        <v>258.447575</v>
      </c>
    </row>
    <row r="50" spans="1:9" ht="12.75">
      <c r="A50" s="6"/>
      <c r="B50" s="6"/>
      <c r="C50" s="6"/>
      <c r="D50" s="11"/>
      <c r="E50" s="9"/>
      <c r="F50" s="9"/>
      <c r="G50" s="11"/>
      <c r="H50" s="9"/>
      <c r="I50" s="9"/>
    </row>
    <row r="51" spans="1:9" ht="12.75">
      <c r="A51" s="3" t="s">
        <v>11</v>
      </c>
      <c r="B51" s="6"/>
      <c r="C51" s="6"/>
      <c r="D51" s="11"/>
      <c r="E51" s="9"/>
      <c r="F51" s="9"/>
      <c r="G51" s="11"/>
      <c r="H51" s="9"/>
      <c r="I51" s="9"/>
    </row>
    <row r="52" spans="1:9" ht="12.75">
      <c r="A52" s="3"/>
      <c r="B52" s="3"/>
      <c r="C52" s="3"/>
      <c r="D52" s="3"/>
      <c r="E52" s="3"/>
      <c r="F52" s="3"/>
      <c r="G52" s="3"/>
      <c r="H52" s="3"/>
      <c r="I52" s="3"/>
    </row>
    <row r="53" spans="1:9" ht="12.75">
      <c r="A53" s="3"/>
      <c r="B53" s="3"/>
      <c r="C53" s="3"/>
      <c r="D53" s="3"/>
      <c r="E53" s="3"/>
      <c r="F53" s="3"/>
      <c r="G53" s="3"/>
      <c r="H53" s="3"/>
      <c r="I53" s="3"/>
    </row>
    <row r="54" spans="1:9" ht="12.75">
      <c r="A54" s="12" t="s">
        <v>12</v>
      </c>
      <c r="B54" s="3"/>
      <c r="C54" s="3"/>
      <c r="D54" s="3"/>
      <c r="E54" s="3"/>
      <c r="F54" s="3"/>
      <c r="G54" s="3"/>
      <c r="H54" s="3"/>
      <c r="I54" s="3"/>
    </row>
    <row r="55" spans="1:9" ht="12.75">
      <c r="A55" s="1" t="s">
        <v>2</v>
      </c>
      <c r="B55" s="3"/>
      <c r="C55" s="3"/>
      <c r="D55" s="3"/>
      <c r="E55" s="3"/>
      <c r="F55" s="3"/>
      <c r="G55" s="3"/>
      <c r="H55" s="3"/>
      <c r="I55" s="3"/>
    </row>
    <row r="56" spans="2:9" ht="12.75">
      <c r="B56" s="3"/>
      <c r="C56" s="3"/>
      <c r="D56" s="3"/>
      <c r="E56" s="3"/>
      <c r="F56" s="3"/>
      <c r="G56" s="3"/>
      <c r="H56" s="3"/>
      <c r="I56" s="3"/>
    </row>
    <row r="57" spans="1:9" ht="12.75">
      <c r="A57" s="3"/>
      <c r="B57" s="3"/>
      <c r="C57" s="3"/>
      <c r="D57" s="3" t="s">
        <v>3</v>
      </c>
      <c r="E57" s="3" t="s">
        <v>3</v>
      </c>
      <c r="F57" s="3" t="s">
        <v>3</v>
      </c>
      <c r="G57" s="3" t="s">
        <v>4</v>
      </c>
      <c r="H57" s="3" t="s">
        <v>4</v>
      </c>
      <c r="I57" s="3" t="s">
        <v>4</v>
      </c>
    </row>
    <row r="58" spans="1:9" ht="25.5">
      <c r="A58" s="4" t="s">
        <v>5</v>
      </c>
      <c r="B58" s="4"/>
      <c r="C58" s="4"/>
      <c r="D58" s="5" t="s">
        <v>8</v>
      </c>
      <c r="E58" s="5" t="s">
        <v>9</v>
      </c>
      <c r="F58" s="5" t="s">
        <v>10</v>
      </c>
      <c r="G58" s="5" t="s">
        <v>8</v>
      </c>
      <c r="H58" s="5" t="s">
        <v>9</v>
      </c>
      <c r="I58" s="5" t="s">
        <v>10</v>
      </c>
    </row>
    <row r="59" spans="1:9" ht="12.75">
      <c r="A59" s="6">
        <v>1998</v>
      </c>
      <c r="B59" s="6"/>
      <c r="C59" s="6"/>
      <c r="D59" s="3">
        <f>SUMIF($A$6:$A$49,LEFT($A59,4),D$6:D$49)</f>
        <v>40</v>
      </c>
      <c r="E59" s="13">
        <f aca="true" t="shared" si="1" ref="E59:F69">SUMIF($A$6:$A$49,LEFT($A59,4),E$6:E$49)</f>
        <v>151.409433</v>
      </c>
      <c r="F59" s="13">
        <f t="shared" si="1"/>
        <v>232.08106499999997</v>
      </c>
      <c r="G59" s="3"/>
      <c r="H59" s="3"/>
      <c r="I59" s="3"/>
    </row>
    <row r="60" spans="1:9" ht="12.75">
      <c r="A60" s="6">
        <v>1999</v>
      </c>
      <c r="B60" s="6"/>
      <c r="C60" s="6"/>
      <c r="D60" s="3">
        <f aca="true" t="shared" si="2" ref="D60:D69">SUMIF($A$6:$A$49,LEFT($A60,4),D$6:D$49)</f>
        <v>70</v>
      </c>
      <c r="E60" s="13">
        <f t="shared" si="1"/>
        <v>277.704164</v>
      </c>
      <c r="F60" s="13">
        <f t="shared" si="1"/>
        <v>421.476107</v>
      </c>
      <c r="G60" s="3"/>
      <c r="H60" s="3"/>
      <c r="I60" s="3"/>
    </row>
    <row r="61" spans="1:9" ht="12.75">
      <c r="A61" s="6">
        <v>2000</v>
      </c>
      <c r="B61" s="6"/>
      <c r="C61" s="6"/>
      <c r="D61" s="3">
        <f t="shared" si="2"/>
        <v>108</v>
      </c>
      <c r="E61" s="13">
        <f t="shared" si="1"/>
        <v>292.428264</v>
      </c>
      <c r="F61" s="13">
        <f t="shared" si="1"/>
        <v>361.24354</v>
      </c>
      <c r="G61" s="3"/>
      <c r="H61" s="3"/>
      <c r="I61" s="3"/>
    </row>
    <row r="62" spans="1:9" ht="12.75">
      <c r="A62" s="6">
        <v>2001</v>
      </c>
      <c r="B62" s="6"/>
      <c r="C62" s="6"/>
      <c r="D62" s="3">
        <f t="shared" si="2"/>
        <v>75</v>
      </c>
      <c r="E62" s="13">
        <f t="shared" si="1"/>
        <v>459.29961499999996</v>
      </c>
      <c r="F62" s="13">
        <f t="shared" si="1"/>
        <v>538.465105</v>
      </c>
      <c r="G62" s="3"/>
      <c r="H62" s="3"/>
      <c r="I62" s="3"/>
    </row>
    <row r="63" spans="1:9" ht="12.75">
      <c r="A63" s="6">
        <v>2002</v>
      </c>
      <c r="B63" s="6"/>
      <c r="C63" s="6"/>
      <c r="D63" s="3">
        <f t="shared" si="2"/>
        <v>77</v>
      </c>
      <c r="E63" s="13">
        <f t="shared" si="1"/>
        <v>522.473048</v>
      </c>
      <c r="F63" s="13">
        <f t="shared" si="1"/>
        <v>585.35349</v>
      </c>
      <c r="G63" s="3"/>
      <c r="H63" s="3"/>
      <c r="I63" s="3"/>
    </row>
    <row r="64" spans="1:9" ht="12.75">
      <c r="A64" s="6">
        <v>2003</v>
      </c>
      <c r="B64" s="6"/>
      <c r="C64" s="6"/>
      <c r="D64" s="3">
        <f t="shared" si="2"/>
        <v>76</v>
      </c>
      <c r="E64" s="13">
        <f t="shared" si="1"/>
        <v>293.34623199999993</v>
      </c>
      <c r="F64" s="13">
        <f t="shared" si="1"/>
        <v>329.99857199999997</v>
      </c>
      <c r="G64" s="3"/>
      <c r="H64" s="3"/>
      <c r="I64" s="3"/>
    </row>
    <row r="65" spans="1:9" ht="12.75">
      <c r="A65" s="6">
        <v>2004</v>
      </c>
      <c r="B65" s="6"/>
      <c r="C65" s="6"/>
      <c r="D65" s="3">
        <f t="shared" si="2"/>
        <v>72</v>
      </c>
      <c r="E65" s="13">
        <f t="shared" si="1"/>
        <v>560.233553</v>
      </c>
      <c r="F65" s="13">
        <f t="shared" si="1"/>
        <v>643.5300379999999</v>
      </c>
      <c r="G65" s="3"/>
      <c r="H65" s="3"/>
      <c r="I65" s="3"/>
    </row>
    <row r="66" spans="1:9" ht="12.75">
      <c r="A66" s="6">
        <v>2005</v>
      </c>
      <c r="B66" s="6"/>
      <c r="C66" s="6"/>
      <c r="D66" s="3">
        <f t="shared" si="2"/>
        <v>66</v>
      </c>
      <c r="E66" s="13">
        <f t="shared" si="1"/>
        <v>685.4401849999999</v>
      </c>
      <c r="F66" s="13">
        <f t="shared" si="1"/>
        <v>757.6981440000001</v>
      </c>
      <c r="G66" s="3"/>
      <c r="H66" s="3"/>
      <c r="I66" s="3"/>
    </row>
    <row r="67" spans="1:9" ht="12.75">
      <c r="A67" s="6">
        <v>2006</v>
      </c>
      <c r="B67" s="6"/>
      <c r="C67" s="6"/>
      <c r="D67" s="3">
        <f t="shared" si="2"/>
        <v>74</v>
      </c>
      <c r="E67" s="13">
        <f t="shared" si="1"/>
        <v>341.10384999999997</v>
      </c>
      <c r="F67" s="13">
        <f t="shared" si="1"/>
        <v>402.02742</v>
      </c>
      <c r="G67" s="3"/>
      <c r="H67" s="3"/>
      <c r="I67" s="3"/>
    </row>
    <row r="68" spans="1:9" ht="12.75">
      <c r="A68" s="6">
        <v>2007</v>
      </c>
      <c r="B68" s="6"/>
      <c r="C68" s="6"/>
      <c r="D68" s="3">
        <f t="shared" si="2"/>
        <v>98</v>
      </c>
      <c r="E68" s="13">
        <f t="shared" si="1"/>
        <v>442.375352</v>
      </c>
      <c r="F68" s="13">
        <f t="shared" si="1"/>
        <v>561.4019040000001</v>
      </c>
      <c r="G68" s="3">
        <f aca="true" t="shared" si="3" ref="G68:I69">SUMIF($A$6:$A$49,LEFT($A68,4),G$6:G$49)</f>
        <v>114</v>
      </c>
      <c r="H68" s="13">
        <f t="shared" si="3"/>
        <v>823.35188</v>
      </c>
      <c r="I68" s="13">
        <f t="shared" si="3"/>
        <v>1129.6148309999999</v>
      </c>
    </row>
    <row r="69" spans="1:10" ht="12.75">
      <c r="A69" s="6">
        <v>2008</v>
      </c>
      <c r="B69" s="6"/>
      <c r="C69" s="6"/>
      <c r="D69" s="3">
        <f t="shared" si="2"/>
        <v>97</v>
      </c>
      <c r="E69" s="13">
        <f t="shared" si="1"/>
        <v>588.50073</v>
      </c>
      <c r="F69" s="13">
        <f t="shared" si="1"/>
        <v>935.4290330000001</v>
      </c>
      <c r="G69" s="3">
        <f t="shared" si="3"/>
        <v>123</v>
      </c>
      <c r="H69" s="13">
        <f t="shared" si="3"/>
        <v>682.0163299999999</v>
      </c>
      <c r="I69" s="13">
        <f t="shared" si="3"/>
        <v>890.177743</v>
      </c>
      <c r="J69" s="14"/>
    </row>
    <row r="70" spans="1:10" ht="12.75">
      <c r="A70" s="6"/>
      <c r="B70" s="6"/>
      <c r="C70" s="6"/>
      <c r="D70" s="3"/>
      <c r="E70" s="13"/>
      <c r="F70" s="13"/>
      <c r="G70" s="3"/>
      <c r="H70" s="13"/>
      <c r="I70" s="13"/>
      <c r="J70" s="14"/>
    </row>
    <row r="71" spans="1:7" ht="12.75">
      <c r="A71" s="3" t="s">
        <v>11</v>
      </c>
      <c r="B71" s="3"/>
      <c r="C71" s="13"/>
      <c r="D71" s="13"/>
      <c r="E71" s="3"/>
      <c r="F71" s="3"/>
      <c r="G71" s="3"/>
    </row>
    <row r="72" spans="1:7" ht="12.75">
      <c r="A72" s="6"/>
      <c r="B72" s="3"/>
      <c r="C72" s="13"/>
      <c r="D72" s="13"/>
      <c r="E72" s="3"/>
      <c r="F72" s="3"/>
      <c r="G72" s="3"/>
    </row>
    <row r="73" spans="1:7" ht="12.75">
      <c r="A73" s="6"/>
      <c r="B73" s="3"/>
      <c r="C73" s="13"/>
      <c r="D73" s="13"/>
      <c r="E73" s="3"/>
      <c r="F73" s="3"/>
      <c r="G73" s="3"/>
    </row>
    <row r="74" ht="12.75">
      <c r="A74" s="15" t="s">
        <v>13</v>
      </c>
    </row>
    <row r="75" ht="12.75">
      <c r="A75" s="16" t="s">
        <v>14</v>
      </c>
    </row>
    <row r="76" ht="12.75">
      <c r="A76" s="16" t="s">
        <v>15</v>
      </c>
    </row>
    <row r="77" ht="12.75">
      <c r="A77" s="16" t="s">
        <v>16</v>
      </c>
    </row>
    <row r="79" ht="12.75">
      <c r="A79" s="2" t="s">
        <v>17</v>
      </c>
    </row>
    <row r="80" ht="12.75">
      <c r="A80" s="17" t="s">
        <v>18</v>
      </c>
    </row>
  </sheetData>
  <sheetProtection password="CDFD" sheet="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M185"/>
  <sheetViews>
    <sheetView zoomScale="85" zoomScaleNormal="85" workbookViewId="0" topLeftCell="A1">
      <selection activeCell="B42" sqref="B42"/>
    </sheetView>
  </sheetViews>
  <sheetFormatPr defaultColWidth="9.140625" defaultRowHeight="12.75"/>
  <cols>
    <col min="1" max="1" width="15.8515625" style="18" customWidth="1"/>
    <col min="2" max="2" width="10.28125" style="19" customWidth="1"/>
    <col min="3" max="3" width="10.7109375" style="19" customWidth="1"/>
    <col min="4" max="4" width="10.140625" style="19" customWidth="1"/>
    <col min="5" max="6" width="10.57421875" style="20" customWidth="1"/>
    <col min="7" max="7" width="11.140625" style="20" customWidth="1"/>
    <col min="8" max="16384" width="9.140625" style="20" customWidth="1"/>
  </cols>
  <sheetData>
    <row r="1" spans="1:13" s="2" customFormat="1" ht="12.75">
      <c r="A1" s="2" t="s">
        <v>19</v>
      </c>
      <c r="L1" s="1" t="s">
        <v>1</v>
      </c>
      <c r="M1" s="20"/>
    </row>
    <row r="2" s="1" customFormat="1" ht="12.75">
      <c r="A2" s="1" t="s">
        <v>2</v>
      </c>
    </row>
    <row r="3" s="1" customFormat="1" ht="12.75"/>
    <row r="4" spans="1:13" ht="12.75">
      <c r="A4" s="21"/>
      <c r="B4" s="19" t="s">
        <v>3</v>
      </c>
      <c r="C4" s="19" t="s">
        <v>3</v>
      </c>
      <c r="D4" s="19" t="s">
        <v>3</v>
      </c>
      <c r="E4" s="22" t="s">
        <v>4</v>
      </c>
      <c r="F4" s="22" t="s">
        <v>4</v>
      </c>
      <c r="G4" s="22" t="s">
        <v>4</v>
      </c>
      <c r="H4" s="19"/>
      <c r="I4" s="19"/>
      <c r="J4" s="19"/>
      <c r="K4" s="19"/>
      <c r="L4" s="19"/>
      <c r="M4" s="19"/>
    </row>
    <row r="5" spans="1:13" ht="38.25">
      <c r="A5" s="4" t="s">
        <v>5</v>
      </c>
      <c r="B5" s="5" t="s">
        <v>20</v>
      </c>
      <c r="C5" s="5" t="s">
        <v>21</v>
      </c>
      <c r="D5" s="5" t="s">
        <v>22</v>
      </c>
      <c r="E5" s="5" t="s">
        <v>20</v>
      </c>
      <c r="F5" s="5" t="s">
        <v>21</v>
      </c>
      <c r="G5" s="5" t="s">
        <v>22</v>
      </c>
      <c r="H5" s="3"/>
      <c r="I5" s="3"/>
      <c r="J5" s="3"/>
      <c r="K5" s="3"/>
      <c r="L5" s="3"/>
      <c r="M5" s="3"/>
    </row>
    <row r="6" spans="1:13" ht="12.75">
      <c r="A6" s="21">
        <v>1998</v>
      </c>
      <c r="B6" s="7">
        <v>16</v>
      </c>
      <c r="C6" s="10">
        <v>22.944188000000004</v>
      </c>
      <c r="D6" s="10">
        <v>59.54907399999999</v>
      </c>
      <c r="E6" s="7">
        <v>20</v>
      </c>
      <c r="F6" s="10">
        <v>20.419546</v>
      </c>
      <c r="G6" s="10">
        <v>84.85179500000002</v>
      </c>
      <c r="H6" s="23"/>
      <c r="I6" s="23"/>
      <c r="J6" s="23"/>
      <c r="K6" s="23"/>
      <c r="L6" s="23"/>
      <c r="M6" s="23"/>
    </row>
    <row r="7" spans="1:13" ht="12.75">
      <c r="A7" s="21">
        <v>1999</v>
      </c>
      <c r="B7" s="7">
        <v>13</v>
      </c>
      <c r="C7" s="10">
        <v>21.566754</v>
      </c>
      <c r="D7" s="10">
        <v>66.313507</v>
      </c>
      <c r="E7" s="7">
        <v>13</v>
      </c>
      <c r="F7" s="10">
        <v>18.281606</v>
      </c>
      <c r="G7" s="10">
        <v>47.520393</v>
      </c>
      <c r="H7" s="19"/>
      <c r="I7" s="19"/>
      <c r="J7" s="19"/>
      <c r="K7" s="19"/>
      <c r="L7" s="19"/>
      <c r="M7" s="19"/>
    </row>
    <row r="8" spans="1:13" ht="12.75">
      <c r="A8" s="21">
        <v>2000</v>
      </c>
      <c r="B8" s="7">
        <v>22</v>
      </c>
      <c r="C8" s="10">
        <v>37.842741000000004</v>
      </c>
      <c r="D8" s="10">
        <v>95.471593</v>
      </c>
      <c r="E8" s="7">
        <v>34</v>
      </c>
      <c r="F8" s="10">
        <v>73.60883500000001</v>
      </c>
      <c r="G8" s="10">
        <v>189.06403</v>
      </c>
      <c r="H8" s="19"/>
      <c r="I8" s="19"/>
      <c r="J8" s="19"/>
      <c r="K8" s="19"/>
      <c r="L8" s="19"/>
      <c r="M8" s="19"/>
    </row>
    <row r="9" spans="1:13" ht="12.75">
      <c r="A9" s="21">
        <v>2001</v>
      </c>
      <c r="B9" s="7">
        <v>41</v>
      </c>
      <c r="C9" s="10">
        <v>88.17399099999999</v>
      </c>
      <c r="D9" s="10">
        <v>277.6709170000001</v>
      </c>
      <c r="E9" s="7">
        <v>56</v>
      </c>
      <c r="F9" s="10">
        <v>108.57574100000001</v>
      </c>
      <c r="G9" s="10">
        <v>450.8383680000001</v>
      </c>
      <c r="H9" s="19"/>
      <c r="I9" s="19"/>
      <c r="J9" s="19"/>
      <c r="K9" s="19"/>
      <c r="L9" s="19"/>
      <c r="M9" s="19"/>
    </row>
    <row r="10" spans="1:13" ht="12.75">
      <c r="A10" s="21">
        <v>2002</v>
      </c>
      <c r="B10" s="7">
        <v>56</v>
      </c>
      <c r="C10" s="10">
        <v>132.203134</v>
      </c>
      <c r="D10" s="10">
        <v>462.15667799999994</v>
      </c>
      <c r="E10" s="7">
        <v>84</v>
      </c>
      <c r="F10" s="10">
        <v>186.88057300000014</v>
      </c>
      <c r="G10" s="10">
        <v>609.8204290000003</v>
      </c>
      <c r="H10" s="19"/>
      <c r="I10" s="19"/>
      <c r="J10" s="19"/>
      <c r="K10" s="19"/>
      <c r="L10" s="19"/>
      <c r="M10" s="19"/>
    </row>
    <row r="11" spans="1:13" ht="12.75">
      <c r="A11" s="21">
        <v>2003</v>
      </c>
      <c r="B11" s="7">
        <v>84</v>
      </c>
      <c r="C11" s="10">
        <v>127.25533099999997</v>
      </c>
      <c r="D11" s="10">
        <v>427.60481200000004</v>
      </c>
      <c r="E11" s="7">
        <v>120</v>
      </c>
      <c r="F11" s="10">
        <v>442.622148</v>
      </c>
      <c r="G11" s="10">
        <v>1216.1926290000001</v>
      </c>
      <c r="H11" s="19"/>
      <c r="I11" s="19"/>
      <c r="J11" s="19"/>
      <c r="K11" s="19"/>
      <c r="L11" s="19"/>
      <c r="M11" s="19"/>
    </row>
    <row r="12" spans="1:13" ht="12.75">
      <c r="A12" s="21">
        <v>2004</v>
      </c>
      <c r="B12" s="7">
        <v>99</v>
      </c>
      <c r="C12" s="10">
        <v>442.70677600000005</v>
      </c>
      <c r="D12" s="10">
        <v>1178.1734259999996</v>
      </c>
      <c r="E12" s="7">
        <v>101</v>
      </c>
      <c r="F12" s="10">
        <v>241.49932500000008</v>
      </c>
      <c r="G12" s="10">
        <v>661.9061079999997</v>
      </c>
      <c r="H12" s="19"/>
      <c r="I12" s="19"/>
      <c r="J12" s="19"/>
      <c r="K12" s="19"/>
      <c r="L12" s="19"/>
      <c r="M12" s="19"/>
    </row>
    <row r="13" spans="1:13" ht="12.75">
      <c r="A13" s="21">
        <v>2005</v>
      </c>
      <c r="B13" s="7">
        <v>106</v>
      </c>
      <c r="C13" s="10">
        <v>337.40094899999997</v>
      </c>
      <c r="D13" s="10">
        <v>877.0790659999997</v>
      </c>
      <c r="E13" s="7">
        <v>70</v>
      </c>
      <c r="F13" s="10">
        <v>189.92155699999998</v>
      </c>
      <c r="G13" s="10">
        <v>470.76314999999994</v>
      </c>
      <c r="H13" s="19"/>
      <c r="I13" s="19"/>
      <c r="J13" s="19"/>
      <c r="K13" s="19"/>
      <c r="L13" s="19"/>
      <c r="M13" s="19"/>
    </row>
    <row r="14" spans="1:13" ht="12.75">
      <c r="A14" s="21">
        <v>2006</v>
      </c>
      <c r="B14" s="7">
        <v>68</v>
      </c>
      <c r="C14" s="10">
        <v>183.12179899999995</v>
      </c>
      <c r="D14" s="10">
        <v>459.5313570000001</v>
      </c>
      <c r="E14" s="7">
        <v>55</v>
      </c>
      <c r="F14" s="10">
        <v>146.685124</v>
      </c>
      <c r="G14" s="10">
        <v>388.9862800000001</v>
      </c>
      <c r="H14" s="19"/>
      <c r="I14" s="19"/>
      <c r="J14" s="19"/>
      <c r="K14" s="19"/>
      <c r="L14" s="19"/>
      <c r="M14" s="19"/>
    </row>
    <row r="15" spans="1:13" ht="12.75">
      <c r="A15" s="21">
        <v>2007</v>
      </c>
      <c r="B15" s="7">
        <v>56</v>
      </c>
      <c r="C15" s="10">
        <v>123.149388</v>
      </c>
      <c r="D15" s="10">
        <v>356.70307899999995</v>
      </c>
      <c r="E15" s="7">
        <v>27</v>
      </c>
      <c r="F15" s="10">
        <v>75.03836099999998</v>
      </c>
      <c r="G15" s="10">
        <v>142.571156</v>
      </c>
      <c r="H15" s="19"/>
      <c r="I15" s="19"/>
      <c r="J15" s="19"/>
      <c r="K15" s="19"/>
      <c r="L15" s="19"/>
      <c r="M15" s="19"/>
    </row>
    <row r="16" spans="1:7" ht="12.75">
      <c r="A16" s="21">
        <v>2008</v>
      </c>
      <c r="B16" s="7">
        <v>7</v>
      </c>
      <c r="C16" s="10">
        <v>30.506994</v>
      </c>
      <c r="D16" s="10">
        <v>39.773989</v>
      </c>
      <c r="E16" s="7">
        <v>16</v>
      </c>
      <c r="F16" s="10">
        <v>47.270834</v>
      </c>
      <c r="G16" s="10">
        <v>108.87986699999999</v>
      </c>
    </row>
    <row r="17" spans="1:7" ht="12.75">
      <c r="A17" s="21"/>
      <c r="C17" s="8"/>
      <c r="D17" s="8"/>
      <c r="E17" s="7"/>
      <c r="F17" s="10"/>
      <c r="G17" s="10"/>
    </row>
    <row r="18" ht="12.75">
      <c r="A18" s="20" t="s">
        <v>11</v>
      </c>
    </row>
    <row r="19" ht="12.75">
      <c r="A19" s="20"/>
    </row>
    <row r="20" ht="12.75">
      <c r="A20" s="20"/>
    </row>
    <row r="21" ht="12.75">
      <c r="A21" s="2" t="s">
        <v>23</v>
      </c>
    </row>
    <row r="22" ht="12.75">
      <c r="A22" s="1" t="s">
        <v>2</v>
      </c>
    </row>
    <row r="23" ht="12.75">
      <c r="A23" s="1"/>
    </row>
    <row r="24" spans="1:2" s="20" customFormat="1" ht="12.75">
      <c r="A24" s="20" t="s">
        <v>24</v>
      </c>
      <c r="B24" s="19" t="s">
        <v>25</v>
      </c>
    </row>
    <row r="25" spans="1:2" s="20" customFormat="1" ht="12.75">
      <c r="A25" s="20" t="s">
        <v>26</v>
      </c>
      <c r="B25" s="19">
        <v>50</v>
      </c>
    </row>
    <row r="26" spans="1:2" s="20" customFormat="1" ht="12.75">
      <c r="A26" s="20" t="s">
        <v>27</v>
      </c>
      <c r="B26" s="19">
        <v>5</v>
      </c>
    </row>
    <row r="27" spans="1:2" s="20" customFormat="1" ht="12.75">
      <c r="A27" s="20" t="s">
        <v>28</v>
      </c>
      <c r="B27" s="19">
        <v>5</v>
      </c>
    </row>
    <row r="28" spans="1:2" s="20" customFormat="1" ht="12.75">
      <c r="A28" s="20" t="s">
        <v>29</v>
      </c>
      <c r="B28" s="19">
        <v>2</v>
      </c>
    </row>
    <row r="29" spans="1:2" s="20" customFormat="1" ht="12.75">
      <c r="A29" s="1" t="s">
        <v>30</v>
      </c>
      <c r="B29" s="19">
        <v>1</v>
      </c>
    </row>
    <row r="30" spans="1:2" s="20" customFormat="1" ht="12.75">
      <c r="A30" s="20" t="s">
        <v>31</v>
      </c>
      <c r="B30" s="19">
        <v>63</v>
      </c>
    </row>
    <row r="31" s="20" customFormat="1" ht="12.75">
      <c r="B31" s="19"/>
    </row>
    <row r="32" ht="12.75">
      <c r="A32" s="20" t="s">
        <v>11</v>
      </c>
    </row>
    <row r="33" ht="12.75">
      <c r="A33" s="20"/>
    </row>
    <row r="34" ht="12.75">
      <c r="A34" s="20"/>
    </row>
    <row r="35" ht="12.75">
      <c r="A35" s="2" t="s">
        <v>32</v>
      </c>
    </row>
    <row r="36" ht="12.75">
      <c r="A36" s="1" t="s">
        <v>2</v>
      </c>
    </row>
    <row r="37" ht="12.75">
      <c r="A37" s="1"/>
    </row>
    <row r="38" spans="1:2" ht="12.75">
      <c r="A38" s="20" t="s">
        <v>24</v>
      </c>
      <c r="B38" s="19" t="s">
        <v>33</v>
      </c>
    </row>
    <row r="39" spans="1:2" s="20" customFormat="1" ht="12.75">
      <c r="A39" s="20" t="s">
        <v>26</v>
      </c>
      <c r="B39" s="19">
        <v>28</v>
      </c>
    </row>
    <row r="40" spans="1:2" s="20" customFormat="1" ht="12.75">
      <c r="A40" s="20" t="s">
        <v>27</v>
      </c>
      <c r="B40" s="19">
        <v>7</v>
      </c>
    </row>
    <row r="41" spans="1:2" s="20" customFormat="1" ht="12.75">
      <c r="A41" s="20" t="s">
        <v>29</v>
      </c>
      <c r="B41" s="19">
        <v>3</v>
      </c>
    </row>
    <row r="42" spans="1:2" s="20" customFormat="1" ht="12.75">
      <c r="A42" s="20" t="s">
        <v>34</v>
      </c>
      <c r="B42" s="19">
        <v>2</v>
      </c>
    </row>
    <row r="43" spans="1:2" s="20" customFormat="1" ht="12.75">
      <c r="A43" s="20" t="s">
        <v>35</v>
      </c>
      <c r="B43" s="19">
        <v>2</v>
      </c>
    </row>
    <row r="44" spans="1:2" s="20" customFormat="1" ht="12.75">
      <c r="A44" s="20" t="s">
        <v>30</v>
      </c>
      <c r="B44" s="19">
        <v>1</v>
      </c>
    </row>
    <row r="45" spans="1:2" s="20" customFormat="1" ht="12.75">
      <c r="A45" s="20" t="s">
        <v>31</v>
      </c>
      <c r="B45" s="19">
        <v>43</v>
      </c>
    </row>
    <row r="46" ht="12.75">
      <c r="A46" s="20"/>
    </row>
    <row r="47" ht="12.75">
      <c r="A47" s="20" t="s">
        <v>11</v>
      </c>
    </row>
    <row r="48" ht="12.75">
      <c r="A48" s="20"/>
    </row>
    <row r="49" ht="12.75">
      <c r="A49" s="20"/>
    </row>
    <row r="50" ht="12.75">
      <c r="A50" s="15" t="s">
        <v>13</v>
      </c>
    </row>
    <row r="51" ht="12.75">
      <c r="A51" s="16" t="s">
        <v>14</v>
      </c>
    </row>
    <row r="52" s="16" customFormat="1" ht="12.75">
      <c r="A52" s="16" t="s">
        <v>15</v>
      </c>
    </row>
    <row r="53" ht="12.75">
      <c r="A53" s="16" t="s">
        <v>36</v>
      </c>
    </row>
    <row r="54" ht="12.75">
      <c r="A54" s="1"/>
    </row>
    <row r="55" ht="12.75">
      <c r="A55" s="2" t="s">
        <v>17</v>
      </c>
    </row>
    <row r="56" spans="1:2" s="20" customFormat="1" ht="12.75">
      <c r="A56" s="24" t="s">
        <v>37</v>
      </c>
      <c r="B56" s="19"/>
    </row>
    <row r="57" spans="3:4" ht="12.75">
      <c r="C57" s="20"/>
      <c r="D57" s="20"/>
    </row>
    <row r="58" spans="3:4" ht="12.75">
      <c r="C58" s="20"/>
      <c r="D58" s="20"/>
    </row>
    <row r="59" spans="3:4" ht="12.75">
      <c r="C59" s="20"/>
      <c r="D59" s="20"/>
    </row>
    <row r="60" spans="3:4" ht="12.75">
      <c r="C60" s="20"/>
      <c r="D60" s="20"/>
    </row>
    <row r="61" spans="3:4" ht="12.75">
      <c r="C61" s="20"/>
      <c r="D61" s="20"/>
    </row>
    <row r="173" ht="12.75">
      <c r="A173" s="25" t="s">
        <v>38</v>
      </c>
    </row>
    <row r="174" ht="12.75">
      <c r="A174" s="26" t="s">
        <v>2</v>
      </c>
    </row>
    <row r="175" ht="12.75">
      <c r="A175" s="25"/>
    </row>
    <row r="176" spans="1:2" ht="12.75">
      <c r="A176" s="19" t="s">
        <v>24</v>
      </c>
      <c r="B176" s="19" t="s">
        <v>8</v>
      </c>
    </row>
    <row r="177" spans="1:2" ht="12.75">
      <c r="A177" s="19" t="s">
        <v>26</v>
      </c>
      <c r="B177" s="7">
        <v>24</v>
      </c>
    </row>
    <row r="178" spans="1:2" ht="12.75">
      <c r="A178" s="19" t="s">
        <v>27</v>
      </c>
      <c r="B178" s="7">
        <v>6</v>
      </c>
    </row>
    <row r="179" spans="1:2" ht="12.75">
      <c r="A179" s="19" t="s">
        <v>29</v>
      </c>
      <c r="B179" s="7">
        <v>3</v>
      </c>
    </row>
    <row r="180" spans="1:2" ht="12.75">
      <c r="A180" s="19" t="s">
        <v>34</v>
      </c>
      <c r="B180" s="7">
        <v>2</v>
      </c>
    </row>
    <row r="181" spans="1:2" ht="12.75">
      <c r="A181" s="19" t="s">
        <v>35</v>
      </c>
      <c r="B181" s="7">
        <v>2</v>
      </c>
    </row>
    <row r="182" spans="1:2" ht="12.75">
      <c r="A182" s="19" t="s">
        <v>30</v>
      </c>
      <c r="B182" s="7">
        <v>1</v>
      </c>
    </row>
    <row r="183" spans="1:2" ht="12.75">
      <c r="A183" s="19" t="s">
        <v>39</v>
      </c>
      <c r="B183" s="7">
        <v>38</v>
      </c>
    </row>
    <row r="185" ht="12.75">
      <c r="A185" s="20" t="s">
        <v>11</v>
      </c>
    </row>
  </sheetData>
  <sheetProtection password="CDFD" sheet="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37"/>
  <sheetViews>
    <sheetView zoomScale="85" zoomScaleNormal="85" workbookViewId="0" topLeftCell="A1">
      <selection activeCell="I14" sqref="I14"/>
    </sheetView>
  </sheetViews>
  <sheetFormatPr defaultColWidth="9.140625" defaultRowHeight="12.75"/>
  <cols>
    <col min="1" max="1" width="12.8515625" style="20" customWidth="1"/>
    <col min="2" max="2" width="10.140625" style="20" customWidth="1"/>
    <col min="3" max="3" width="10.7109375" style="20" customWidth="1"/>
    <col min="4" max="4" width="10.28125" style="20" customWidth="1"/>
    <col min="5" max="5" width="10.57421875" style="20" customWidth="1"/>
    <col min="6" max="6" width="10.8515625" style="20" customWidth="1"/>
    <col min="7" max="7" width="9.57421875" style="20" customWidth="1"/>
    <col min="8" max="8" width="10.421875" style="20" customWidth="1"/>
    <col min="9" max="9" width="9.140625" style="20" customWidth="1"/>
    <col min="10" max="10" width="9.7109375" style="20" customWidth="1"/>
    <col min="11" max="16384" width="9.140625" style="20" customWidth="1"/>
  </cols>
  <sheetData>
    <row r="1" ht="12.75">
      <c r="A1" s="2" t="s">
        <v>40</v>
      </c>
    </row>
    <row r="2" ht="12.75">
      <c r="A2" s="1" t="s">
        <v>2</v>
      </c>
    </row>
    <row r="3" ht="12.75">
      <c r="A3" s="1"/>
    </row>
    <row r="4" spans="2:10" ht="12.75">
      <c r="B4" s="20" t="s">
        <v>41</v>
      </c>
      <c r="C4" s="20" t="s">
        <v>41</v>
      </c>
      <c r="D4" s="20" t="s">
        <v>41</v>
      </c>
      <c r="E4" s="20" t="s">
        <v>42</v>
      </c>
      <c r="F4" s="20" t="s">
        <v>42</v>
      </c>
      <c r="G4" s="20" t="s">
        <v>42</v>
      </c>
      <c r="H4" s="20" t="s">
        <v>43</v>
      </c>
      <c r="I4" s="20" t="s">
        <v>43</v>
      </c>
      <c r="J4" s="20" t="s">
        <v>43</v>
      </c>
    </row>
    <row r="5" spans="2:10" ht="12.75">
      <c r="B5" s="20" t="s">
        <v>3</v>
      </c>
      <c r="C5" s="20" t="s">
        <v>3</v>
      </c>
      <c r="D5" s="20" t="s">
        <v>3</v>
      </c>
      <c r="E5" s="20" t="s">
        <v>3</v>
      </c>
      <c r="F5" s="20" t="s">
        <v>3</v>
      </c>
      <c r="G5" s="20" t="s">
        <v>3</v>
      </c>
      <c r="H5" s="20" t="s">
        <v>3</v>
      </c>
      <c r="I5" s="20" t="s">
        <v>3</v>
      </c>
      <c r="J5" s="20" t="s">
        <v>3</v>
      </c>
    </row>
    <row r="6" spans="1:10" ht="38.25">
      <c r="A6" s="27" t="s">
        <v>5</v>
      </c>
      <c r="B6" s="28" t="s">
        <v>8</v>
      </c>
      <c r="C6" s="28" t="s">
        <v>9</v>
      </c>
      <c r="D6" s="28" t="s">
        <v>10</v>
      </c>
      <c r="E6" s="28" t="s">
        <v>20</v>
      </c>
      <c r="F6" s="28" t="s">
        <v>21</v>
      </c>
      <c r="G6" s="28" t="s">
        <v>22</v>
      </c>
      <c r="H6" s="28" t="s">
        <v>8</v>
      </c>
      <c r="I6" s="28" t="s">
        <v>9</v>
      </c>
      <c r="J6" s="28" t="s">
        <v>44</v>
      </c>
    </row>
    <row r="7" spans="1:10" ht="12.75">
      <c r="A7" s="27">
        <v>1998</v>
      </c>
      <c r="B7" s="29">
        <v>40</v>
      </c>
      <c r="C7" s="30">
        <v>151.409433</v>
      </c>
      <c r="D7" s="30">
        <v>232.081065</v>
      </c>
      <c r="E7" s="29">
        <v>16</v>
      </c>
      <c r="F7" s="30">
        <v>22.944188000000004</v>
      </c>
      <c r="G7" s="30">
        <v>59.54907399999999</v>
      </c>
      <c r="H7" s="29">
        <f>SUM(B7,E7)</f>
        <v>56</v>
      </c>
      <c r="I7" s="30">
        <f>SUM(C7,F7)</f>
        <v>174.353621</v>
      </c>
      <c r="J7" s="30">
        <f>SUM(D7,G7)</f>
        <v>291.630139</v>
      </c>
    </row>
    <row r="8" spans="1:10" ht="12.75">
      <c r="A8" s="27">
        <v>1999</v>
      </c>
      <c r="B8" s="29">
        <v>70</v>
      </c>
      <c r="C8" s="30">
        <v>277.704164</v>
      </c>
      <c r="D8" s="30">
        <v>421.476107</v>
      </c>
      <c r="E8" s="29">
        <v>13</v>
      </c>
      <c r="F8" s="30">
        <v>21.566754</v>
      </c>
      <c r="G8" s="30">
        <v>66.313507</v>
      </c>
      <c r="H8" s="29">
        <f aca="true" t="shared" si="0" ref="H8:H17">SUM(B8,E8)</f>
        <v>83</v>
      </c>
      <c r="I8" s="30">
        <f aca="true" t="shared" si="1" ref="I8:I17">SUM(C8,F8)</f>
        <v>299.270918</v>
      </c>
      <c r="J8" s="30">
        <f aca="true" t="shared" si="2" ref="J8:J17">SUM(D8,G8)</f>
        <v>487.78961400000003</v>
      </c>
    </row>
    <row r="9" spans="1:10" ht="12.75">
      <c r="A9" s="27">
        <v>2000</v>
      </c>
      <c r="B9" s="29">
        <v>108</v>
      </c>
      <c r="C9" s="30">
        <v>292.428264</v>
      </c>
      <c r="D9" s="30">
        <v>361.24354000000005</v>
      </c>
      <c r="E9" s="29">
        <v>22</v>
      </c>
      <c r="F9" s="30">
        <v>37.842741000000004</v>
      </c>
      <c r="G9" s="30">
        <v>95.471593</v>
      </c>
      <c r="H9" s="29">
        <f t="shared" si="0"/>
        <v>130</v>
      </c>
      <c r="I9" s="30">
        <f t="shared" si="1"/>
        <v>330.271005</v>
      </c>
      <c r="J9" s="30">
        <f t="shared" si="2"/>
        <v>456.71513300000004</v>
      </c>
    </row>
    <row r="10" spans="1:10" ht="12.75">
      <c r="A10" s="27">
        <v>2001</v>
      </c>
      <c r="B10" s="29">
        <v>75</v>
      </c>
      <c r="C10" s="30">
        <v>459.299615</v>
      </c>
      <c r="D10" s="30">
        <v>538.465105</v>
      </c>
      <c r="E10" s="29">
        <v>41</v>
      </c>
      <c r="F10" s="30">
        <v>88.17399099999999</v>
      </c>
      <c r="G10" s="30">
        <v>277.6709170000001</v>
      </c>
      <c r="H10" s="29">
        <f t="shared" si="0"/>
        <v>116</v>
      </c>
      <c r="I10" s="30">
        <f t="shared" si="1"/>
        <v>547.473606</v>
      </c>
      <c r="J10" s="30">
        <f t="shared" si="2"/>
        <v>816.1360220000001</v>
      </c>
    </row>
    <row r="11" spans="1:10" ht="12.75">
      <c r="A11" s="27">
        <v>2002</v>
      </c>
      <c r="B11" s="29">
        <v>77</v>
      </c>
      <c r="C11" s="30">
        <v>522.4730480000001</v>
      </c>
      <c r="D11" s="30">
        <v>585.35349</v>
      </c>
      <c r="E11" s="29">
        <v>56</v>
      </c>
      <c r="F11" s="30">
        <v>132.203134</v>
      </c>
      <c r="G11" s="30">
        <v>462.15667799999994</v>
      </c>
      <c r="H11" s="29">
        <f t="shared" si="0"/>
        <v>133</v>
      </c>
      <c r="I11" s="30">
        <f t="shared" si="1"/>
        <v>654.676182</v>
      </c>
      <c r="J11" s="30">
        <f t="shared" si="2"/>
        <v>1047.5101679999998</v>
      </c>
    </row>
    <row r="12" spans="1:10" ht="12.75">
      <c r="A12" s="27">
        <v>2003</v>
      </c>
      <c r="B12" s="29">
        <v>76</v>
      </c>
      <c r="C12" s="30">
        <v>293.346232</v>
      </c>
      <c r="D12" s="30">
        <v>329.99857199999997</v>
      </c>
      <c r="E12" s="29">
        <v>84</v>
      </c>
      <c r="F12" s="30">
        <v>127.25533099999997</v>
      </c>
      <c r="G12" s="30">
        <v>427.60481200000004</v>
      </c>
      <c r="H12" s="29">
        <f t="shared" si="0"/>
        <v>160</v>
      </c>
      <c r="I12" s="30">
        <f t="shared" si="1"/>
        <v>420.60156299999994</v>
      </c>
      <c r="J12" s="30">
        <f t="shared" si="2"/>
        <v>757.603384</v>
      </c>
    </row>
    <row r="13" spans="1:10" ht="12.75">
      <c r="A13" s="27">
        <v>2004</v>
      </c>
      <c r="B13" s="29">
        <v>72</v>
      </c>
      <c r="C13" s="30">
        <v>560.233553</v>
      </c>
      <c r="D13" s="30">
        <v>643.5300379999999</v>
      </c>
      <c r="E13" s="29">
        <v>99</v>
      </c>
      <c r="F13" s="30">
        <v>442.70677600000005</v>
      </c>
      <c r="G13" s="30">
        <v>1178.1734259999996</v>
      </c>
      <c r="H13" s="29">
        <f t="shared" si="0"/>
        <v>171</v>
      </c>
      <c r="I13" s="30">
        <f t="shared" si="1"/>
        <v>1002.940329</v>
      </c>
      <c r="J13" s="30">
        <f t="shared" si="2"/>
        <v>1821.7034639999995</v>
      </c>
    </row>
    <row r="14" spans="1:10" ht="12.75">
      <c r="A14" s="27">
        <v>2005</v>
      </c>
      <c r="B14" s="29">
        <v>66</v>
      </c>
      <c r="C14" s="30">
        <v>685.4401849999999</v>
      </c>
      <c r="D14" s="30">
        <v>757.6981440000001</v>
      </c>
      <c r="E14" s="29">
        <v>106</v>
      </c>
      <c r="F14" s="30">
        <v>337.40094899999997</v>
      </c>
      <c r="G14" s="30">
        <v>877.0790659999997</v>
      </c>
      <c r="H14" s="29">
        <f t="shared" si="0"/>
        <v>172</v>
      </c>
      <c r="I14" s="30">
        <f t="shared" si="1"/>
        <v>1022.8411339999999</v>
      </c>
      <c r="J14" s="30">
        <f t="shared" si="2"/>
        <v>1634.7772099999997</v>
      </c>
    </row>
    <row r="15" spans="1:10" ht="12.75">
      <c r="A15" s="27">
        <v>2006</v>
      </c>
      <c r="B15" s="29">
        <v>74</v>
      </c>
      <c r="C15" s="30">
        <v>341.10385</v>
      </c>
      <c r="D15" s="30">
        <v>402.02742</v>
      </c>
      <c r="E15" s="29">
        <v>68</v>
      </c>
      <c r="F15" s="30">
        <v>183.12179899999995</v>
      </c>
      <c r="G15" s="30">
        <v>459.5313570000001</v>
      </c>
      <c r="H15" s="29">
        <f t="shared" si="0"/>
        <v>142</v>
      </c>
      <c r="I15" s="30">
        <f t="shared" si="1"/>
        <v>524.225649</v>
      </c>
      <c r="J15" s="30">
        <f t="shared" si="2"/>
        <v>861.5587770000002</v>
      </c>
    </row>
    <row r="16" spans="1:10" ht="12.75">
      <c r="A16" s="27">
        <v>2007</v>
      </c>
      <c r="B16" s="29">
        <v>98</v>
      </c>
      <c r="C16" s="30">
        <v>442.375352</v>
      </c>
      <c r="D16" s="30">
        <v>561.4019040000001</v>
      </c>
      <c r="E16" s="29">
        <v>56</v>
      </c>
      <c r="F16" s="30">
        <v>123.149388</v>
      </c>
      <c r="G16" s="30">
        <v>356.70307899999995</v>
      </c>
      <c r="H16" s="29">
        <f t="shared" si="0"/>
        <v>154</v>
      </c>
      <c r="I16" s="30">
        <f t="shared" si="1"/>
        <v>565.5247400000001</v>
      </c>
      <c r="J16" s="30">
        <f t="shared" si="2"/>
        <v>918.104983</v>
      </c>
    </row>
    <row r="17" spans="1:10" ht="12.75">
      <c r="A17" s="27">
        <v>2008</v>
      </c>
      <c r="B17" s="29">
        <v>97</v>
      </c>
      <c r="C17" s="30">
        <v>588.50073</v>
      </c>
      <c r="D17" s="30">
        <v>935.4290330000001</v>
      </c>
      <c r="E17" s="29">
        <v>7</v>
      </c>
      <c r="F17" s="30">
        <v>30.506994</v>
      </c>
      <c r="G17" s="30">
        <v>39.773989</v>
      </c>
      <c r="H17" s="29">
        <f t="shared" si="0"/>
        <v>104</v>
      </c>
      <c r="I17" s="30">
        <f t="shared" si="1"/>
        <v>619.0077239999999</v>
      </c>
      <c r="J17" s="30">
        <f t="shared" si="2"/>
        <v>975.2030220000001</v>
      </c>
    </row>
    <row r="19" ht="12.75">
      <c r="A19" s="20" t="s">
        <v>11</v>
      </c>
    </row>
    <row r="22" ht="12.75">
      <c r="A22" s="15" t="s">
        <v>13</v>
      </c>
    </row>
    <row r="23" ht="12.75">
      <c r="A23" s="16" t="s">
        <v>14</v>
      </c>
    </row>
    <row r="24" ht="12.75">
      <c r="A24" s="16" t="s">
        <v>15</v>
      </c>
    </row>
    <row r="25" ht="12.75">
      <c r="A25" s="24" t="s">
        <v>45</v>
      </c>
    </row>
    <row r="26" ht="12.75">
      <c r="A26" s="16" t="s">
        <v>46</v>
      </c>
    </row>
    <row r="27" ht="12.75">
      <c r="A27" s="1"/>
    </row>
    <row r="28" ht="12.75">
      <c r="A28" s="2" t="s">
        <v>47</v>
      </c>
    </row>
    <row r="29" ht="12.75">
      <c r="A29" s="17" t="s">
        <v>48</v>
      </c>
    </row>
    <row r="30" ht="12.75">
      <c r="A30" s="24" t="s">
        <v>49</v>
      </c>
    </row>
    <row r="37" ht="12.75">
      <c r="B37" s="17"/>
    </row>
  </sheetData>
  <sheetProtection password="CDFD" sheet="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Edmond Ng</dc:creator>
  <cp:keywords/>
  <dc:description/>
  <cp:lastModifiedBy>eng</cp:lastModifiedBy>
  <dcterms:created xsi:type="dcterms:W3CDTF">2008-11-14T16:02:57Z</dcterms:created>
  <dcterms:modified xsi:type="dcterms:W3CDTF">2009-02-10T17:13:05Z</dcterms:modified>
  <cp:category/>
  <cp:version/>
  <cp:contentType/>
  <cp:contentStatus/>
</cp:coreProperties>
</file>