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<sst xmlns="http://schemas.openxmlformats.org/spreadsheetml/2006/main" count="158" uniqueCount="105">
  <si>
    <t>Weekend 9 - 11 December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</si>
  <si>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</si>
  <si>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</si>
  <si>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</si>
  <si>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</si>
  <si>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</si>
  <si>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</si>
  <si>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</si>
  <si>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</si>
  <si>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</si>
  <si>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</si>
  <si>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Puss in Boots</t>
  </si>
  <si>
    <t>USA</t>
  </si>
  <si>
    <t>Paramount</t>
  </si>
  <si>
    <t>-</t>
  </si>
  <si>
    <t>Arthur Christmas</t>
  </si>
  <si>
    <t>UK/USA</t>
  </si>
  <si>
    <t>Sony Pictures</t>
  </si>
  <si>
    <t>New Year's Eve</t>
  </si>
  <si>
    <t>Warner Bros</t>
  </si>
  <si>
    <t>Hugo</t>
  </si>
  <si>
    <t>UK/USA/Fra</t>
  </si>
  <si>
    <t>Entertainment</t>
  </si>
  <si>
    <t>Happy Feet 2</t>
  </si>
  <si>
    <t>Aus</t>
  </si>
  <si>
    <t>The Twilight Saga: Breaking Dawn - Part 1</t>
  </si>
  <si>
    <t>eOne Films</t>
  </si>
  <si>
    <t>My Week with Marilyn</t>
  </si>
  <si>
    <t>A Very Harold &amp; Kumar 3D Christmas</t>
  </si>
  <si>
    <t>The Thing</t>
  </si>
  <si>
    <t>USA/Can</t>
  </si>
  <si>
    <t>Universal</t>
  </si>
  <si>
    <t>Another Earth</t>
  </si>
  <si>
    <t>20th Century Fox</t>
  </si>
  <si>
    <t>The Adventures of Tintin: Secret of the Unicorn</t>
  </si>
  <si>
    <t>USA/NZ</t>
  </si>
  <si>
    <t>50/50</t>
  </si>
  <si>
    <t>Lions Gate</t>
  </si>
  <si>
    <t>Ladies vs. Ricky Bahl</t>
  </si>
  <si>
    <t>Ind</t>
  </si>
  <si>
    <t>Yash Raj</t>
  </si>
  <si>
    <t>Immortals</t>
  </si>
  <si>
    <t>USA/Fra</t>
  </si>
  <si>
    <t>Moneyball</t>
  </si>
  <si>
    <t>Total</t>
  </si>
  <si>
    <t>Other UK films</t>
  </si>
  <si>
    <t>The Deep Blue Sea</t>
  </si>
  <si>
    <t>UK</t>
  </si>
  <si>
    <t>Artificial Eye</t>
  </si>
  <si>
    <t>Desi Boyz</t>
  </si>
  <si>
    <t>Eros</t>
  </si>
  <si>
    <t>Johnny English Reborn</t>
  </si>
  <si>
    <t>Wuthering Heights</t>
  </si>
  <si>
    <t>We Need to Talk About Kevin</t>
  </si>
  <si>
    <t>Tinker, Tailor, Soldier, Spy</t>
  </si>
  <si>
    <t>Studio Canal</t>
  </si>
  <si>
    <t>Weekend</t>
  </si>
  <si>
    <t>Peccadillo</t>
  </si>
  <si>
    <t>The Awakening</t>
  </si>
  <si>
    <t>Ra.One</t>
  </si>
  <si>
    <t>UK/Ind/USA</t>
  </si>
  <si>
    <t>The Three Musketeers</t>
  </si>
  <si>
    <t>UK/Ger/Fra</t>
  </si>
  <si>
    <t>Tyrannosaur</t>
  </si>
  <si>
    <t>The British Guide to Showing Off</t>
  </si>
  <si>
    <t>Verve</t>
  </si>
  <si>
    <t>The Debt</t>
  </si>
  <si>
    <t>The Story of Lover's Rock</t>
  </si>
  <si>
    <t>Other openers</t>
  </si>
  <si>
    <t>Osthi</t>
  </si>
  <si>
    <t>Ayngaran</t>
  </si>
  <si>
    <t>The Well Digger's Daughter</t>
  </si>
  <si>
    <t>Fra</t>
  </si>
  <si>
    <t>Pathe</t>
  </si>
  <si>
    <t>Mysteries of Lisbon</t>
  </si>
  <si>
    <t>Por/Fra</t>
  </si>
  <si>
    <t>New Wave</t>
  </si>
  <si>
    <t>Swapna Sanchari</t>
  </si>
  <si>
    <t>Screen</t>
  </si>
  <si>
    <t>Comments on this week's top 15 results</t>
  </si>
  <si>
    <t>Against last weekend: -12%</t>
  </si>
  <si>
    <t>Against last year: -5%</t>
  </si>
  <si>
    <t>Rolling 52 week ranking: 46th</t>
  </si>
  <si>
    <t>UK* films in top 15: 3</t>
  </si>
  <si>
    <t>UK* share of top 15 gross: 30.0%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</si>
  <si>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</si>
  <si>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New Year's Eve </t>
    </r>
    <r>
      <rPr>
        <sz val="10"/>
        <rFont val="Arial"/>
        <family val="2"/>
      </rPr>
      <t>includes £175,250 from 375 previews.</t>
    </r>
  </si>
  <si>
    <t>Openers next week - 16 December 2011</t>
  </si>
  <si>
    <t>Wreckers</t>
  </si>
  <si>
    <t>Alvin and the Chipmunks: Chip-Wrecked</t>
  </si>
  <si>
    <t>Sherlock Holmes: A Game of Shadows</t>
  </si>
  <si>
    <t>Allah'in Sevgili Kulu</t>
  </si>
  <si>
    <t>Tur</t>
  </si>
  <si>
    <t>XYZ</t>
  </si>
  <si>
    <t>Dreams of a Life</t>
  </si>
  <si>
    <t>UK/Ire</t>
  </si>
  <si>
    <t>Dogwoof</t>
  </si>
  <si>
    <t>Magic to Win</t>
  </si>
  <si>
    <t>Hong Kong/China</t>
  </si>
  <si>
    <t>Metrodome</t>
  </si>
  <si>
    <t>Mambattiyaan</t>
  </si>
  <si>
    <t>Meet Me in St. Louis (Re)</t>
  </si>
  <si>
    <t>BFI</t>
  </si>
  <si>
    <t>The Wiggles: It's Always Christmas with You</t>
  </si>
  <si>
    <t>Cinelive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</si>
</sst>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1975758</v>
      </c>
      <c r="E3" s="12" t="s">
        <v>13</v>
      </c>
      <c r="F3" s="15" t="s">
        <v>14</v>
      </c>
      <c r="G3" s="16">
        <v>1</v>
      </c>
      <c r="H3" s="17">
        <v>510</v>
      </c>
      <c r="I3" s="18">
        <f aca="true" t="shared" si="0" ref="I3:I17">D3/H3</f>
        <v>3874.035294117647</v>
      </c>
      <c r="J3" s="14">
        <v>1975758</v>
      </c>
    </row>
    <row r="4" spans="1:10" ht="12.75">
      <c r="A4" s="1">
        <v>2</v>
      </c>
      <c r="B4" s="12" t="s">
        <v>15</v>
      </c>
      <c r="C4" s="7" t="s">
        <v>16</v>
      </c>
      <c r="D4" s="14">
        <v>1429923</v>
      </c>
      <c r="E4" s="12" t="s">
        <v>17</v>
      </c>
      <c r="F4" s="15">
        <v>-24.60578035901181</v>
      </c>
      <c r="G4" s="16">
        <v>5</v>
      </c>
      <c r="H4" s="17">
        <v>480</v>
      </c>
      <c r="I4" s="18">
        <f t="shared" si="0"/>
        <v>2979.00625</v>
      </c>
      <c r="J4" s="14">
        <v>13373624</v>
      </c>
    </row>
    <row r="5" spans="1:10" ht="12.75">
      <c r="A5" s="1">
        <v>3</v>
      </c>
      <c r="B5" s="12" t="s">
        <v>18</v>
      </c>
      <c r="C5" s="7" t="s">
        <v>12</v>
      </c>
      <c r="D5" s="14">
        <v>1285552</v>
      </c>
      <c r="E5" s="12" t="s">
        <v>19</v>
      </c>
      <c r="F5" s="15" t="s">
        <v>14</v>
      </c>
      <c r="G5" s="16">
        <v>1</v>
      </c>
      <c r="H5" s="17">
        <v>431</v>
      </c>
      <c r="I5" s="18">
        <f t="shared" si="0"/>
        <v>2982.7192575406034</v>
      </c>
      <c r="J5" s="14">
        <v>1285552</v>
      </c>
    </row>
    <row r="6" spans="1:10" ht="12.75">
      <c r="A6" s="1">
        <v>4</v>
      </c>
      <c r="B6" s="12" t="s">
        <v>20</v>
      </c>
      <c r="C6" s="7" t="s">
        <v>21</v>
      </c>
      <c r="D6" s="14">
        <v>732902</v>
      </c>
      <c r="E6" s="1" t="s">
        <v>22</v>
      </c>
      <c r="F6" s="15">
        <v>-40</v>
      </c>
      <c r="G6" s="16">
        <v>2</v>
      </c>
      <c r="H6" s="17">
        <v>447</v>
      </c>
      <c r="I6" s="18">
        <f t="shared" si="0"/>
        <v>1639.6017897091722</v>
      </c>
      <c r="J6" s="14">
        <v>2453609</v>
      </c>
    </row>
    <row r="7" spans="1:10" ht="12.75">
      <c r="A7" s="1">
        <v>5</v>
      </c>
      <c r="B7" s="12" t="s">
        <v>23</v>
      </c>
      <c r="C7" s="13" t="s">
        <v>24</v>
      </c>
      <c r="D7" s="14">
        <v>724126</v>
      </c>
      <c r="E7" s="12" t="s">
        <v>19</v>
      </c>
      <c r="F7" s="15">
        <v>-57.0556702449358</v>
      </c>
      <c r="G7" s="16">
        <v>2</v>
      </c>
      <c r="H7" s="17">
        <v>495</v>
      </c>
      <c r="I7" s="18">
        <f t="shared" si="0"/>
        <v>1462.880808080808</v>
      </c>
      <c r="J7" s="14">
        <v>2925391</v>
      </c>
    </row>
    <row r="8" spans="1:10" ht="12.75">
      <c r="A8" s="1">
        <v>6</v>
      </c>
      <c r="B8" s="12" t="s">
        <v>25</v>
      </c>
      <c r="C8" s="19" t="s">
        <v>12</v>
      </c>
      <c r="D8" s="14">
        <v>680927</v>
      </c>
      <c r="E8" s="12" t="s">
        <v>26</v>
      </c>
      <c r="F8" s="15">
        <v>-59.26239683636505</v>
      </c>
      <c r="G8" s="16">
        <v>4</v>
      </c>
      <c r="H8" s="17">
        <v>444</v>
      </c>
      <c r="I8" s="18">
        <f t="shared" si="0"/>
        <v>1533.6193693693695</v>
      </c>
      <c r="J8" s="14">
        <v>28777640</v>
      </c>
    </row>
    <row r="9" spans="1:10" ht="12.75">
      <c r="A9" s="1">
        <v>7</v>
      </c>
      <c r="B9" s="12" t="s">
        <v>27</v>
      </c>
      <c r="C9" s="19" t="s">
        <v>16</v>
      </c>
      <c r="D9" s="14">
        <v>192834</v>
      </c>
      <c r="E9" s="12" t="s">
        <v>22</v>
      </c>
      <c r="F9" s="15">
        <v>-60</v>
      </c>
      <c r="G9" s="16">
        <v>3</v>
      </c>
      <c r="H9" s="17">
        <v>290</v>
      </c>
      <c r="I9" s="18">
        <f t="shared" si="0"/>
        <v>664.9448275862069</v>
      </c>
      <c r="J9" s="14">
        <v>2446533</v>
      </c>
    </row>
    <row r="10" spans="1:10" ht="12.75">
      <c r="A10" s="1">
        <v>8</v>
      </c>
      <c r="B10" s="12" t="s">
        <v>28</v>
      </c>
      <c r="C10" s="19" t="s">
        <v>12</v>
      </c>
      <c r="D10" s="14">
        <v>183798</v>
      </c>
      <c r="E10" s="12" t="s">
        <v>19</v>
      </c>
      <c r="F10" s="15" t="s">
        <v>14</v>
      </c>
      <c r="G10" s="16">
        <v>1</v>
      </c>
      <c r="H10" s="17">
        <v>131</v>
      </c>
      <c r="I10" s="18">
        <f t="shared" si="0"/>
        <v>1403.0381679389313</v>
      </c>
      <c r="J10" s="14">
        <v>183798</v>
      </c>
    </row>
    <row r="11" spans="1:10" ht="12.75">
      <c r="A11" s="1">
        <v>9</v>
      </c>
      <c r="B11" s="12" t="s">
        <v>29</v>
      </c>
      <c r="C11" s="7" t="s">
        <v>30</v>
      </c>
      <c r="D11" s="14">
        <v>177951</v>
      </c>
      <c r="E11" s="12" t="s">
        <v>31</v>
      </c>
      <c r="F11" s="15">
        <v>-63.3494255809068</v>
      </c>
      <c r="G11" s="16">
        <v>2</v>
      </c>
      <c r="H11" s="17">
        <v>313</v>
      </c>
      <c r="I11" s="18">
        <f t="shared" si="0"/>
        <v>568.5335463258785</v>
      </c>
      <c r="J11" s="14">
        <v>939503</v>
      </c>
    </row>
    <row r="12" spans="1:10" ht="12.75">
      <c r="A12" s="1">
        <v>10</v>
      </c>
      <c r="B12" s="12" t="s">
        <v>32</v>
      </c>
      <c r="C12" s="13" t="s">
        <v>12</v>
      </c>
      <c r="D12" s="14">
        <v>90950</v>
      </c>
      <c r="E12" s="12" t="s">
        <v>33</v>
      </c>
      <c r="F12" s="15" t="s">
        <v>14</v>
      </c>
      <c r="G12" s="16">
        <v>1</v>
      </c>
      <c r="H12" s="17">
        <v>116</v>
      </c>
      <c r="I12" s="18">
        <f t="shared" si="0"/>
        <v>784.051724137931</v>
      </c>
      <c r="J12" s="14">
        <v>90950</v>
      </c>
    </row>
    <row r="13" spans="1:10" ht="12.75">
      <c r="A13" s="1">
        <v>11</v>
      </c>
      <c r="B13" s="12" t="s">
        <v>34</v>
      </c>
      <c r="C13" s="19" t="s">
        <v>35</v>
      </c>
      <c r="D13" s="14">
        <v>89097</v>
      </c>
      <c r="E13" s="20" t="s">
        <v>13</v>
      </c>
      <c r="F13" s="15">
        <v>-70.49211274975741</v>
      </c>
      <c r="G13" s="16">
        <v>7</v>
      </c>
      <c r="H13" s="17">
        <v>256</v>
      </c>
      <c r="I13" s="18">
        <f t="shared" si="0"/>
        <v>348.03515625</v>
      </c>
      <c r="J13" s="14">
        <v>15890475</v>
      </c>
    </row>
    <row r="14" spans="1:10" ht="12.75">
      <c r="A14" s="1">
        <v>12</v>
      </c>
      <c r="B14" s="12" t="s">
        <v>36</v>
      </c>
      <c r="C14" s="7" t="s">
        <v>12</v>
      </c>
      <c r="D14" s="14">
        <v>80694</v>
      </c>
      <c r="E14" s="20" t="s">
        <v>37</v>
      </c>
      <c r="F14" s="15">
        <v>-65.17862922191968</v>
      </c>
      <c r="G14" s="16">
        <v>3</v>
      </c>
      <c r="H14" s="17">
        <v>139</v>
      </c>
      <c r="I14" s="18">
        <f t="shared" si="0"/>
        <v>580.5323741007194</v>
      </c>
      <c r="J14" s="14">
        <v>1193154</v>
      </c>
    </row>
    <row r="15" spans="1:10" ht="12.75">
      <c r="A15" s="1">
        <v>13</v>
      </c>
      <c r="B15" s="12" t="s">
        <v>38</v>
      </c>
      <c r="C15" s="13" t="s">
        <v>39</v>
      </c>
      <c r="D15" s="14">
        <v>73993</v>
      </c>
      <c r="E15" s="12" t="s">
        <v>40</v>
      </c>
      <c r="F15" s="15" t="s">
        <v>14</v>
      </c>
      <c r="G15" s="16">
        <v>1</v>
      </c>
      <c r="H15" s="17">
        <v>34</v>
      </c>
      <c r="I15" s="18">
        <f t="shared" si="0"/>
        <v>2176.264705882353</v>
      </c>
      <c r="J15" s="14">
        <v>73993</v>
      </c>
    </row>
    <row r="16" spans="1:10" ht="12.75">
      <c r="A16" s="1">
        <v>14</v>
      </c>
      <c r="B16" s="12" t="s">
        <v>41</v>
      </c>
      <c r="C16" s="19" t="s">
        <v>42</v>
      </c>
      <c r="D16" s="14">
        <v>67793</v>
      </c>
      <c r="E16" s="12" t="s">
        <v>31</v>
      </c>
      <c r="F16" s="15">
        <v>-70.08292034968645</v>
      </c>
      <c r="G16" s="16">
        <v>5</v>
      </c>
      <c r="H16" s="17">
        <v>109</v>
      </c>
      <c r="I16" s="18">
        <f t="shared" si="0"/>
        <v>621.954128440367</v>
      </c>
      <c r="J16" s="14">
        <v>6159978</v>
      </c>
    </row>
    <row r="17" spans="1:10" ht="12.75">
      <c r="A17" s="1">
        <v>15</v>
      </c>
      <c r="B17" s="12" t="s">
        <v>43</v>
      </c>
      <c r="C17" s="7" t="s">
        <v>12</v>
      </c>
      <c r="D17" s="14">
        <v>55621</v>
      </c>
      <c r="E17" s="12" t="s">
        <v>17</v>
      </c>
      <c r="F17" s="15">
        <v>-54.595843333170066</v>
      </c>
      <c r="G17" s="16">
        <v>3</v>
      </c>
      <c r="H17" s="17">
        <v>78</v>
      </c>
      <c r="I17" s="18">
        <f t="shared" si="0"/>
        <v>713.0897435897435</v>
      </c>
      <c r="J17" s="14">
        <v>648443</v>
      </c>
    </row>
    <row r="18" spans="1:10" ht="12.75">
      <c r="A18" s="21"/>
      <c r="B18" s="21" t="s">
        <v>44</v>
      </c>
      <c r="C18" s="22"/>
      <c r="D18" s="23">
        <f>SUM(D3:D17)</f>
        <v>7841919</v>
      </c>
      <c r="E18" s="21"/>
      <c r="F18" s="24"/>
      <c r="G18" s="24"/>
      <c r="H18" s="25">
        <f>SUM(H3:H17)</f>
        <v>4273</v>
      </c>
      <c r="I18" s="23">
        <f>D18/H18</f>
        <v>1835.2256026211094</v>
      </c>
      <c r="J18" s="23">
        <f>SUM(J3:J17)</f>
        <v>78418401</v>
      </c>
    </row>
    <row r="19" spans="1:10" s="32" customFormat="1" ht="12.75">
      <c r="A19" s="26"/>
      <c r="B19" s="26"/>
      <c r="C19" s="27"/>
      <c r="D19" s="28"/>
      <c r="E19" s="29"/>
      <c r="F19" s="4"/>
      <c r="G19" s="30"/>
      <c r="H19" s="31"/>
      <c r="I19" s="28"/>
      <c r="J19" s="28"/>
    </row>
    <row r="20" spans="1:11" ht="12.75">
      <c r="A20" s="32"/>
      <c r="B20" s="33" t="s">
        <v>45</v>
      </c>
      <c r="C20" s="13"/>
      <c r="D20" s="34"/>
      <c r="E20" s="32"/>
      <c r="G20" s="17"/>
      <c r="H20" s="17"/>
      <c r="I20" s="14"/>
      <c r="J20" s="14"/>
      <c r="K20" s="32"/>
    </row>
    <row r="21" spans="1:11" ht="12.75">
      <c r="A21" s="32">
        <v>18</v>
      </c>
      <c r="B21" s="12" t="s">
        <v>46</v>
      </c>
      <c r="C21" s="13" t="s">
        <v>47</v>
      </c>
      <c r="D21" s="14">
        <v>38067</v>
      </c>
      <c r="E21" s="12" t="s">
        <v>48</v>
      </c>
      <c r="F21" s="17">
        <v>-46.39507702706509</v>
      </c>
      <c r="G21" s="17">
        <v>3</v>
      </c>
      <c r="H21" s="17">
        <v>46</v>
      </c>
      <c r="I21" s="18">
        <f aca="true" t="shared" si="1" ref="I21:I34">D21/H21</f>
        <v>827.5434782608696</v>
      </c>
      <c r="J21" s="14">
        <v>376639</v>
      </c>
      <c r="K21" s="32"/>
    </row>
    <row r="22" spans="1:11" ht="12.75">
      <c r="A22" s="32">
        <v>23</v>
      </c>
      <c r="B22" s="12" t="s">
        <v>49</v>
      </c>
      <c r="C22" s="7" t="s">
        <v>47</v>
      </c>
      <c r="D22" s="14">
        <v>26649</v>
      </c>
      <c r="E22" s="12" t="s">
        <v>50</v>
      </c>
      <c r="F22" s="17">
        <v>-72.75459815358191</v>
      </c>
      <c r="G22" s="17">
        <v>3</v>
      </c>
      <c r="H22" s="17">
        <v>27</v>
      </c>
      <c r="I22" s="18">
        <f t="shared" si="1"/>
        <v>987</v>
      </c>
      <c r="J22" s="14">
        <v>548300</v>
      </c>
      <c r="K22" s="32"/>
    </row>
    <row r="23" spans="1:11" ht="12.75">
      <c r="A23" s="32">
        <v>27</v>
      </c>
      <c r="B23" s="12" t="s">
        <v>51</v>
      </c>
      <c r="C23" s="7" t="s">
        <v>47</v>
      </c>
      <c r="D23" s="14">
        <v>15104</v>
      </c>
      <c r="E23" s="12" t="s">
        <v>31</v>
      </c>
      <c r="F23" s="17">
        <v>-74.4221097017832</v>
      </c>
      <c r="G23" s="17">
        <v>10</v>
      </c>
      <c r="H23" s="17">
        <v>53</v>
      </c>
      <c r="I23" s="18">
        <f t="shared" si="1"/>
        <v>284.9811320754717</v>
      </c>
      <c r="J23" s="14">
        <v>20523022</v>
      </c>
      <c r="K23" s="32"/>
    </row>
    <row r="24" spans="1:11" ht="12.75">
      <c r="A24" s="32">
        <v>29</v>
      </c>
      <c r="B24" s="12" t="s">
        <v>52</v>
      </c>
      <c r="C24" s="13" t="s">
        <v>47</v>
      </c>
      <c r="D24" s="14">
        <v>12923</v>
      </c>
      <c r="E24" s="12" t="s">
        <v>48</v>
      </c>
      <c r="F24" s="17">
        <v>-45.85183943685578</v>
      </c>
      <c r="G24" s="17">
        <v>5</v>
      </c>
      <c r="H24" s="17">
        <v>20</v>
      </c>
      <c r="I24" s="18">
        <f t="shared" si="1"/>
        <v>646.15</v>
      </c>
      <c r="J24" s="14">
        <v>538352</v>
      </c>
      <c r="K24" s="32"/>
    </row>
    <row r="25" spans="1:11" ht="12.75">
      <c r="A25" s="32">
        <v>31</v>
      </c>
      <c r="B25" s="12" t="s">
        <v>53</v>
      </c>
      <c r="C25" s="7" t="s">
        <v>16</v>
      </c>
      <c r="D25" s="14">
        <v>11218</v>
      </c>
      <c r="E25" s="12" t="s">
        <v>13</v>
      </c>
      <c r="F25" s="17">
        <v>-22.895044332943844</v>
      </c>
      <c r="G25" s="17">
        <v>8</v>
      </c>
      <c r="H25" s="17">
        <v>16</v>
      </c>
      <c r="I25" s="18">
        <f t="shared" si="1"/>
        <v>701.125</v>
      </c>
      <c r="J25" s="14">
        <v>2130239</v>
      </c>
      <c r="K25" s="32"/>
    </row>
    <row r="26" spans="1:11" ht="12.75">
      <c r="A26" s="32">
        <v>36</v>
      </c>
      <c r="B26" s="12" t="s">
        <v>54</v>
      </c>
      <c r="C26" s="13" t="s">
        <v>47</v>
      </c>
      <c r="D26" s="14">
        <v>8644</v>
      </c>
      <c r="E26" s="12" t="s">
        <v>55</v>
      </c>
      <c r="F26" s="17">
        <v>-31.613924050632914</v>
      </c>
      <c r="G26" s="17">
        <v>13</v>
      </c>
      <c r="H26" s="17">
        <v>6</v>
      </c>
      <c r="I26" s="18">
        <f t="shared" si="1"/>
        <v>1440.6666666666667</v>
      </c>
      <c r="J26" s="14">
        <v>14059471</v>
      </c>
      <c r="K26" s="32"/>
    </row>
    <row r="27" spans="1:11" ht="12.75">
      <c r="A27" s="32">
        <v>39</v>
      </c>
      <c r="B27" s="1" t="s">
        <v>56</v>
      </c>
      <c r="C27" s="7" t="s">
        <v>47</v>
      </c>
      <c r="D27" s="14">
        <v>5579</v>
      </c>
      <c r="E27" s="35" t="s">
        <v>57</v>
      </c>
      <c r="F27" s="17">
        <v>-22.43848185736132</v>
      </c>
      <c r="G27" s="17">
        <v>6</v>
      </c>
      <c r="H27" s="17">
        <v>8</v>
      </c>
      <c r="I27" s="18">
        <f t="shared" si="1"/>
        <v>697.375</v>
      </c>
      <c r="J27" s="14">
        <v>195322</v>
      </c>
      <c r="K27" s="32"/>
    </row>
    <row r="28" spans="1:11" ht="12.75">
      <c r="A28" s="32">
        <v>44</v>
      </c>
      <c r="B28" s="12" t="s">
        <v>58</v>
      </c>
      <c r="C28" s="7" t="s">
        <v>47</v>
      </c>
      <c r="D28" s="14">
        <v>2835</v>
      </c>
      <c r="E28" s="12" t="s">
        <v>55</v>
      </c>
      <c r="F28" s="17">
        <v>-65.73604060913706</v>
      </c>
      <c r="G28" s="17">
        <v>5</v>
      </c>
      <c r="H28" s="17">
        <v>13</v>
      </c>
      <c r="I28" s="18">
        <f t="shared" si="1"/>
        <v>218.07692307692307</v>
      </c>
      <c r="J28" s="14">
        <v>650568</v>
      </c>
      <c r="K28" s="32"/>
    </row>
    <row r="29" spans="1:11" ht="12.75">
      <c r="A29" s="32">
        <v>57</v>
      </c>
      <c r="B29" s="12" t="s">
        <v>59</v>
      </c>
      <c r="C29" s="7" t="s">
        <v>60</v>
      </c>
      <c r="D29" s="14">
        <v>479</v>
      </c>
      <c r="E29" s="20" t="s">
        <v>50</v>
      </c>
      <c r="F29" s="17">
        <v>-47.13024282560706</v>
      </c>
      <c r="G29" s="17">
        <v>7</v>
      </c>
      <c r="H29" s="17">
        <v>1</v>
      </c>
      <c r="I29" s="18">
        <f t="shared" si="1"/>
        <v>479</v>
      </c>
      <c r="J29" s="14">
        <v>1480571</v>
      </c>
      <c r="K29" s="32"/>
    </row>
    <row r="30" spans="1:11" ht="12.75">
      <c r="A30" s="32">
        <v>58</v>
      </c>
      <c r="B30" s="12" t="s">
        <v>61</v>
      </c>
      <c r="C30" s="7" t="s">
        <v>62</v>
      </c>
      <c r="D30" s="14">
        <v>401</v>
      </c>
      <c r="E30" s="12" t="s">
        <v>26</v>
      </c>
      <c r="F30" s="17">
        <v>-48.25806451612903</v>
      </c>
      <c r="G30" s="17">
        <v>9</v>
      </c>
      <c r="H30" s="17">
        <v>2</v>
      </c>
      <c r="I30" s="18">
        <f t="shared" si="1"/>
        <v>200.5</v>
      </c>
      <c r="J30" s="14">
        <v>3468798</v>
      </c>
      <c r="K30" s="32"/>
    </row>
    <row r="31" spans="1:11" ht="12.75">
      <c r="A31" s="32">
        <v>62</v>
      </c>
      <c r="B31" s="1" t="s">
        <v>63</v>
      </c>
      <c r="C31" s="7" t="s">
        <v>47</v>
      </c>
      <c r="D31" s="14">
        <v>295</v>
      </c>
      <c r="E31" s="36" t="s">
        <v>55</v>
      </c>
      <c r="F31" s="17">
        <v>152.13675213675214</v>
      </c>
      <c r="G31" s="17">
        <v>10</v>
      </c>
      <c r="H31" s="17">
        <v>2</v>
      </c>
      <c r="I31" s="18">
        <f t="shared" si="1"/>
        <v>147.5</v>
      </c>
      <c r="J31" s="14">
        <v>241682</v>
      </c>
      <c r="K31" s="32"/>
    </row>
    <row r="32" spans="1:10" ht="12.75">
      <c r="A32" s="32">
        <v>69</v>
      </c>
      <c r="B32" s="1" t="s">
        <v>64</v>
      </c>
      <c r="C32" s="7" t="s">
        <v>47</v>
      </c>
      <c r="D32" s="14">
        <v>100</v>
      </c>
      <c r="E32" s="5" t="s">
        <v>65</v>
      </c>
      <c r="F32" s="17">
        <v>400</v>
      </c>
      <c r="G32" s="17">
        <v>5</v>
      </c>
      <c r="H32" s="17">
        <v>2</v>
      </c>
      <c r="I32" s="18">
        <f t="shared" si="1"/>
        <v>50</v>
      </c>
      <c r="J32" s="14">
        <v>9463</v>
      </c>
    </row>
    <row r="33" spans="1:10" ht="12.75">
      <c r="A33" s="32">
        <v>77</v>
      </c>
      <c r="B33" s="12" t="s">
        <v>66</v>
      </c>
      <c r="C33" s="13" t="s">
        <v>16</v>
      </c>
      <c r="D33" s="14">
        <v>44</v>
      </c>
      <c r="E33" s="12" t="s">
        <v>31</v>
      </c>
      <c r="F33" s="17">
        <v>-96.1369622475856</v>
      </c>
      <c r="G33" s="17">
        <v>11</v>
      </c>
      <c r="H33" s="17">
        <v>1</v>
      </c>
      <c r="I33" s="18">
        <f t="shared" si="1"/>
        <v>44</v>
      </c>
      <c r="J33" s="14">
        <v>1531786</v>
      </c>
    </row>
    <row r="34" spans="1:10" ht="12.75">
      <c r="A34" s="32">
        <v>78</v>
      </c>
      <c r="B34" s="1" t="s">
        <v>67</v>
      </c>
      <c r="C34" s="7" t="s">
        <v>47</v>
      </c>
      <c r="D34" s="14">
        <v>18</v>
      </c>
      <c r="E34" s="36" t="s">
        <v>65</v>
      </c>
      <c r="F34" s="17">
        <v>-99.52292605353831</v>
      </c>
      <c r="G34" s="17">
        <v>11</v>
      </c>
      <c r="H34" s="17">
        <v>1</v>
      </c>
      <c r="I34" s="18">
        <f t="shared" si="1"/>
        <v>18</v>
      </c>
      <c r="J34" s="14">
        <v>52575</v>
      </c>
    </row>
    <row r="35" spans="1:10" ht="12.75">
      <c r="A35" s="32"/>
      <c r="C35" s="7"/>
      <c r="D35" s="14"/>
      <c r="E35" s="36"/>
      <c r="F35" s="17"/>
      <c r="G35" s="17"/>
      <c r="H35" s="17"/>
      <c r="I35" s="18"/>
      <c r="J35" s="14"/>
    </row>
    <row r="36" spans="1:10" ht="12.75">
      <c r="A36" s="32"/>
      <c r="B36" s="20"/>
      <c r="C36" s="13"/>
      <c r="D36" s="14"/>
      <c r="E36" s="37"/>
      <c r="F36" s="17"/>
      <c r="G36" s="17"/>
      <c r="H36" s="17"/>
      <c r="I36" s="18"/>
      <c r="J36" s="14"/>
    </row>
    <row r="37" spans="1:10" ht="12.75">
      <c r="A37" s="32"/>
      <c r="B37" s="38" t="s">
        <v>68</v>
      </c>
      <c r="C37" s="13"/>
      <c r="D37" s="14"/>
      <c r="E37" s="37"/>
      <c r="F37" s="17"/>
      <c r="G37" s="17"/>
      <c r="H37" s="17"/>
      <c r="I37" s="18"/>
      <c r="J37" s="14"/>
    </row>
    <row r="38" spans="1:10" ht="12.75">
      <c r="A38" s="32">
        <v>20</v>
      </c>
      <c r="B38" s="1" t="s">
        <v>69</v>
      </c>
      <c r="C38" s="7" t="s">
        <v>39</v>
      </c>
      <c r="D38" s="14">
        <v>28252</v>
      </c>
      <c r="E38" s="5" t="s">
        <v>70</v>
      </c>
      <c r="F38" s="15" t="s">
        <v>14</v>
      </c>
      <c r="G38" s="17">
        <v>1</v>
      </c>
      <c r="H38" s="17">
        <v>13</v>
      </c>
      <c r="I38" s="18">
        <f>D38/H38</f>
        <v>2173.230769230769</v>
      </c>
      <c r="J38" s="14">
        <v>28252</v>
      </c>
    </row>
    <row r="39" spans="1:10" ht="12.75">
      <c r="A39" s="32">
        <v>41</v>
      </c>
      <c r="B39" s="12" t="s">
        <v>71</v>
      </c>
      <c r="C39" s="7" t="s">
        <v>72</v>
      </c>
      <c r="D39" s="14">
        <v>3659</v>
      </c>
      <c r="E39" s="5" t="s">
        <v>73</v>
      </c>
      <c r="F39" s="15" t="s">
        <v>14</v>
      </c>
      <c r="G39" s="17">
        <v>1</v>
      </c>
      <c r="H39" s="17">
        <v>6</v>
      </c>
      <c r="I39" s="18">
        <f>D39/H39</f>
        <v>609.8333333333334</v>
      </c>
      <c r="J39" s="14">
        <v>3659</v>
      </c>
    </row>
    <row r="40" spans="1:10" ht="12.75">
      <c r="A40" s="32">
        <v>43</v>
      </c>
      <c r="B40" s="1" t="s">
        <v>74</v>
      </c>
      <c r="C40" s="7" t="s">
        <v>75</v>
      </c>
      <c r="D40" s="14">
        <v>2874</v>
      </c>
      <c r="E40" s="5" t="s">
        <v>76</v>
      </c>
      <c r="F40" s="15" t="s">
        <v>14</v>
      </c>
      <c r="G40" s="17">
        <v>1</v>
      </c>
      <c r="H40" s="17">
        <v>2</v>
      </c>
      <c r="I40" s="18">
        <f>D40/H40</f>
        <v>1437</v>
      </c>
      <c r="J40" s="14">
        <v>2874</v>
      </c>
    </row>
    <row r="41" spans="1:10" ht="12.75">
      <c r="A41" s="32">
        <v>51</v>
      </c>
      <c r="B41" s="1" t="s">
        <v>77</v>
      </c>
      <c r="C41" s="7" t="s">
        <v>39</v>
      </c>
      <c r="D41" s="14">
        <v>1396</v>
      </c>
      <c r="E41" s="5" t="s">
        <v>78</v>
      </c>
      <c r="F41" s="15" t="s">
        <v>14</v>
      </c>
      <c r="G41" s="17">
        <v>1</v>
      </c>
      <c r="H41" s="17">
        <v>4</v>
      </c>
      <c r="I41" s="18">
        <f>D41/H41</f>
        <v>349</v>
      </c>
      <c r="J41" s="14">
        <v>1396</v>
      </c>
    </row>
    <row r="42" spans="1:10" ht="12.75">
      <c r="A42" s="32"/>
      <c r="B42"/>
      <c r="C42" s="13"/>
      <c r="D42" s="34"/>
      <c r="E42" s="32"/>
      <c r="F42" s="15"/>
      <c r="G42" s="17"/>
      <c r="H42" s="17"/>
      <c r="I42" s="18"/>
      <c r="J42" s="14"/>
    </row>
    <row r="43" spans="1:11" ht="12.75">
      <c r="A43" s="32"/>
      <c r="B43" s="32"/>
      <c r="C43" s="39"/>
      <c r="D43" s="34"/>
      <c r="E43" s="32"/>
      <c r="F43" s="17"/>
      <c r="G43" s="17"/>
      <c r="H43" s="17"/>
      <c r="I43" s="18"/>
      <c r="J43" s="14"/>
      <c r="K43" s="32"/>
    </row>
    <row r="44" spans="1:11" ht="12.75">
      <c r="A44" s="32"/>
      <c r="B44" s="38" t="s">
        <v>79</v>
      </c>
      <c r="C44" s="13"/>
      <c r="D44" s="34"/>
      <c r="E44" s="32"/>
      <c r="F44" s="17"/>
      <c r="G44" s="17"/>
      <c r="H44" s="17"/>
      <c r="I44" s="14"/>
      <c r="J44" s="14"/>
      <c r="K44" s="32"/>
    </row>
    <row r="45" spans="2:6" ht="12.75">
      <c r="B45" s="1" t="s">
        <v>80</v>
      </c>
      <c r="D45" s="40"/>
      <c r="F45" s="17"/>
    </row>
    <row r="46" spans="2:6" ht="12.75">
      <c r="B46" s="41"/>
      <c r="C46" s="7"/>
      <c r="F46" s="17"/>
    </row>
    <row r="47" spans="2:6" ht="12.75">
      <c r="B47" s="1" t="s">
        <v>81</v>
      </c>
      <c r="C47" s="7"/>
      <c r="F47" s="17"/>
    </row>
    <row r="48" ht="12.75">
      <c r="C48" s="7"/>
    </row>
    <row r="49" spans="2:3" ht="12.75">
      <c r="B49" s="1" t="s">
        <v>82</v>
      </c>
      <c r="C49" s="7"/>
    </row>
    <row r="50" spans="3:4" ht="12.75">
      <c r="C50" s="7"/>
      <c r="D50" s="40"/>
    </row>
    <row r="51" spans="2:3" ht="12.75">
      <c r="B51" s="1" t="s">
        <v>83</v>
      </c>
      <c r="C51" s="7"/>
    </row>
    <row r="52" ht="12.75">
      <c r="C52" s="7"/>
    </row>
    <row r="53" spans="2:3" ht="12.75">
      <c r="B53" s="1" t="s">
        <v>84</v>
      </c>
      <c r="C53" s="42"/>
    </row>
    <row r="54" ht="12.75">
      <c r="C54" s="42"/>
    </row>
    <row r="55" spans="2:3" ht="12.75">
      <c r="B55" s="43" t="s">
        <v>85</v>
      </c>
      <c r="C55" s="42"/>
    </row>
    <row r="56" spans="4:8" ht="12.75">
      <c r="D56" s="44"/>
      <c r="E56" s="41"/>
      <c r="F56" s="45"/>
      <c r="G56" s="45"/>
      <c r="H56" s="45"/>
    </row>
    <row r="57" spans="2:8" ht="12.75">
      <c r="B57" s="1" t="s">
        <v>86</v>
      </c>
      <c r="C57" s="41"/>
      <c r="D57" s="44"/>
      <c r="E57" s="41"/>
      <c r="H57" s="45"/>
    </row>
    <row r="58" spans="2:8" ht="12.75">
      <c r="B58" s="43"/>
      <c r="C58" s="41"/>
      <c r="D58" s="44"/>
      <c r="E58" s="41"/>
      <c r="H58" s="45"/>
    </row>
    <row r="59" spans="3:8" ht="12.75">
      <c r="C59" s="41"/>
      <c r="D59" s="44"/>
      <c r="E59" s="41"/>
      <c r="H59" s="45"/>
    </row>
    <row r="60" spans="2:3" ht="12.75">
      <c r="B60" s="41" t="s">
        <v>87</v>
      </c>
      <c r="C60" s="19"/>
    </row>
    <row r="61" spans="2:5" ht="12.75">
      <c r="B61" s="1" t="s">
        <v>88</v>
      </c>
      <c r="C61" s="7" t="s">
        <v>47</v>
      </c>
      <c r="D61" s="36" t="s">
        <v>48</v>
      </c>
      <c r="E61" s="5"/>
    </row>
    <row r="62" spans="2:5" ht="12.75">
      <c r="B62" s="1" t="s">
        <v>89</v>
      </c>
      <c r="C62" s="7" t="s">
        <v>12</v>
      </c>
      <c r="D62" s="36" t="s">
        <v>33</v>
      </c>
      <c r="E62" s="5"/>
    </row>
    <row r="63" spans="2:5" ht="12.75">
      <c r="B63" s="1" t="s">
        <v>90</v>
      </c>
      <c r="C63" s="7" t="s">
        <v>16</v>
      </c>
      <c r="D63" s="36" t="s">
        <v>19</v>
      </c>
      <c r="E63" s="5"/>
    </row>
    <row r="64" spans="2:5" ht="12.75">
      <c r="B64" s="1" t="s">
        <v>91</v>
      </c>
      <c r="C64" s="7" t="s">
        <v>92</v>
      </c>
      <c r="D64" s="36" t="s">
        <v>93</v>
      </c>
      <c r="E64" s="5"/>
    </row>
    <row r="65" spans="2:5" ht="12.75">
      <c r="B65" s="1" t="s">
        <v>94</v>
      </c>
      <c r="C65" s="7" t="s">
        <v>95</v>
      </c>
      <c r="D65" s="36" t="s">
        <v>96</v>
      </c>
      <c r="E65" s="5"/>
    </row>
    <row r="66" spans="2:4" ht="12.75">
      <c r="B66" s="1" t="s">
        <v>97</v>
      </c>
      <c r="C66" s="7" t="s">
        <v>98</v>
      </c>
      <c r="D66" s="36" t="s">
        <v>99</v>
      </c>
    </row>
    <row r="67" spans="2:4" ht="12.75">
      <c r="B67" s="1" t="s">
        <v>100</v>
      </c>
      <c r="C67" s="7" t="s">
        <v>39</v>
      </c>
      <c r="D67" s="36" t="s">
        <v>70</v>
      </c>
    </row>
    <row r="68" spans="2:4" ht="12.75">
      <c r="B68" s="1" t="s">
        <v>101</v>
      </c>
      <c r="C68" s="7" t="s">
        <v>12</v>
      </c>
      <c r="D68" s="36" t="s">
        <v>102</v>
      </c>
    </row>
    <row r="69" spans="2:4" ht="12.75">
      <c r="B69" s="1" t="s">
        <v>103</v>
      </c>
      <c r="C69" s="7" t="s">
        <v>24</v>
      </c>
      <c r="D69" s="36" t="s">
        <v>104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2011-12-13T14:51:40Z</dcterms:modified>
  <cp:category/>
  <cp:version/>
  <cp:contentType/>
  <cp:contentStatus/>
</cp:coreProperties>
</file>