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<sst xmlns="http://schemas.openxmlformats.org/spreadsheetml/2006/main" count="121" uniqueCount="84">
  <si>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</si>
  <si>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</si>
  <si>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</si>
  <si>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</si>
  <si>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</si>
  <si>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</si>
  <si>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</si>
  <si>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</si>
  <si>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</si>
  <si>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</si>
  <si>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</si>
  <si>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</si>
  <si>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Stardust</t>
  </si>
  <si>
    <t>UK/USA</t>
  </si>
  <si>
    <t>Paramount</t>
  </si>
  <si>
    <t>Eastern Promises</t>
  </si>
  <si>
    <t>UK/Can</t>
  </si>
  <si>
    <t>Entertainment</t>
  </si>
  <si>
    <t>20th Century Fox</t>
  </si>
  <si>
    <t>Ind</t>
  </si>
  <si>
    <t>Atonement</t>
  </si>
  <si>
    <t>UK</t>
  </si>
  <si>
    <t>Universal</t>
  </si>
  <si>
    <t>Momentum</t>
  </si>
  <si>
    <t>Total</t>
  </si>
  <si>
    <t>Other UK films</t>
  </si>
  <si>
    <t>Control</t>
  </si>
  <si>
    <t>Other openers</t>
  </si>
  <si>
    <t>Comments on this week's top 15 results</t>
  </si>
  <si>
    <t>* Includes domestic productions and co-productions</t>
  </si>
  <si>
    <t>Elizabeth: The Golden Age</t>
  </si>
  <si>
    <t>Earth</t>
  </si>
  <si>
    <t>UK/Ger</t>
  </si>
  <si>
    <t>Warner Bros.</t>
  </si>
  <si>
    <r>
      <t>Path</t>
    </r>
    <r>
      <rPr>
        <sz val="10"/>
        <rFont val="Arial"/>
        <family val="0"/>
      </rPr>
      <t>é</t>
    </r>
  </si>
  <si>
    <t>Optimum Releasing</t>
  </si>
  <si>
    <t>The Magic Flute</t>
  </si>
  <si>
    <t>UK/Fra</t>
  </si>
  <si>
    <t>Brick Lane</t>
  </si>
  <si>
    <t>Revolver</t>
  </si>
  <si>
    <t>Bee Movie</t>
  </si>
  <si>
    <t>Enchanted</t>
  </si>
  <si>
    <t>Mr Magorium's Wonder Emporium</t>
  </si>
  <si>
    <t>We Own the Night</t>
  </si>
  <si>
    <t>The Golden Compass</t>
  </si>
  <si>
    <t>The Killing of John Lennon</t>
  </si>
  <si>
    <t>The Works</t>
  </si>
  <si>
    <t>Disney</t>
  </si>
  <si>
    <t>Icon</t>
  </si>
  <si>
    <t xml:space="preserve">St. Trinian's </t>
  </si>
  <si>
    <t>Alvin and the Chipmunks</t>
  </si>
  <si>
    <t xml:space="preserve">Closing the Ring </t>
  </si>
  <si>
    <t>UK/Can/USA</t>
  </si>
  <si>
    <t>Balls of Fury</t>
  </si>
  <si>
    <t>The Kite Runner</t>
  </si>
  <si>
    <t>In the Shadow of the Moon</t>
  </si>
  <si>
    <t>Vertigo</t>
  </si>
  <si>
    <t>USA/Chi/Taiwan/HK</t>
  </si>
  <si>
    <t>Charlie Wilson's War</t>
  </si>
  <si>
    <t>Dan in Real Life</t>
  </si>
  <si>
    <t>The Lady Vanishes (re)</t>
  </si>
  <si>
    <t>Lust, Caution</t>
  </si>
  <si>
    <t>P.S. I Love You</t>
  </si>
  <si>
    <t>I Am Legend</t>
  </si>
  <si>
    <t>UK* films in top 15: 2</t>
  </si>
  <si>
    <t>Weekend 11 Jan - 13 Jan 2008 UK box office</t>
  </si>
  <si>
    <t>Openers next week - 18 Jan</t>
  </si>
  <si>
    <t>Alien vs. Predator: Requiem</t>
  </si>
  <si>
    <t>Back to Normandy</t>
  </si>
  <si>
    <t>Fra</t>
  </si>
  <si>
    <t>The Good Night</t>
  </si>
  <si>
    <t>No Country for Old Men</t>
  </si>
  <si>
    <t>Shot in Bombay</t>
  </si>
  <si>
    <t>Walk Hard: The Dewey Cox Story</t>
  </si>
  <si>
    <t>Halla Bol</t>
  </si>
  <si>
    <t>Pirivom Santhipom</t>
  </si>
  <si>
    <t>Against last weekend: - 23%</t>
  </si>
  <si>
    <t>Against last year:  - 10%</t>
  </si>
  <si>
    <t>Rolling 52 week ranking: 20th</t>
  </si>
  <si>
    <t>Before the Devil Knows Your'e Dead</t>
  </si>
  <si>
    <t>Park Circus</t>
  </si>
  <si>
    <t xml:space="preserve">Tip Top </t>
  </si>
  <si>
    <t>Ayngaran</t>
  </si>
  <si>
    <t>UK* share of top 15 gross:  17%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</si>
</sst>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</cols>
  <sheetData>
    <row r="1" spans="1:10" ht="12.75">
      <c r="A1" s="1"/>
      <c r="B1" s="2" t="s">
        <v>65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63</v>
      </c>
      <c r="C3" s="16" t="s">
        <v>10</v>
      </c>
      <c r="D3" s="8">
        <v>2051372</v>
      </c>
      <c r="E3" t="s">
        <v>33</v>
      </c>
      <c r="F3">
        <v>-45</v>
      </c>
      <c r="G3">
        <v>3</v>
      </c>
      <c r="H3">
        <v>465</v>
      </c>
      <c r="I3" s="4">
        <f aca="true" t="shared" si="0" ref="I3:I18">D3/H3</f>
        <v>4411.552688172043</v>
      </c>
      <c r="J3" s="8">
        <v>21955870</v>
      </c>
    </row>
    <row r="4" spans="1:10" ht="12.75">
      <c r="A4">
        <v>2</v>
      </c>
      <c r="B4" t="s">
        <v>62</v>
      </c>
      <c r="C4" s="16" t="s">
        <v>10</v>
      </c>
      <c r="D4" s="8">
        <v>1446021</v>
      </c>
      <c r="E4" t="s">
        <v>23</v>
      </c>
      <c r="F4">
        <v>-19</v>
      </c>
      <c r="G4">
        <v>4</v>
      </c>
      <c r="H4">
        <v>369</v>
      </c>
      <c r="I4" s="4">
        <f t="shared" si="0"/>
        <v>3918.756097560976</v>
      </c>
      <c r="J4" s="8">
        <v>5229102</v>
      </c>
    </row>
    <row r="5" spans="1:10" ht="12.75">
      <c r="A5">
        <v>3</v>
      </c>
      <c r="B5" s="1" t="s">
        <v>58</v>
      </c>
      <c r="C5" s="16" t="s">
        <v>10</v>
      </c>
      <c r="D5" s="8">
        <v>1332932</v>
      </c>
      <c r="E5" t="s">
        <v>22</v>
      </c>
      <c r="G5">
        <v>1</v>
      </c>
      <c r="H5">
        <v>405</v>
      </c>
      <c r="I5" s="4">
        <f t="shared" si="0"/>
        <v>3291.19012345679</v>
      </c>
      <c r="J5" s="8">
        <v>1332932</v>
      </c>
    </row>
    <row r="6" spans="1:10" ht="12.75">
      <c r="A6">
        <v>4</v>
      </c>
      <c r="B6" s="1" t="s">
        <v>49</v>
      </c>
      <c r="C6" s="16" t="s">
        <v>21</v>
      </c>
      <c r="D6" s="8">
        <v>1030309</v>
      </c>
      <c r="E6" t="s">
        <v>17</v>
      </c>
      <c r="F6">
        <v>-25</v>
      </c>
      <c r="G6">
        <v>4</v>
      </c>
      <c r="H6">
        <v>385</v>
      </c>
      <c r="I6" s="4">
        <f t="shared" si="0"/>
        <v>2676.1272727272726</v>
      </c>
      <c r="J6" s="8">
        <v>9231413</v>
      </c>
    </row>
    <row r="7" spans="1:10" ht="12.75">
      <c r="A7">
        <v>5</v>
      </c>
      <c r="B7" s="1" t="s">
        <v>41</v>
      </c>
      <c r="C7" s="16" t="s">
        <v>10</v>
      </c>
      <c r="D7" s="8">
        <v>809860</v>
      </c>
      <c r="E7" s="1" t="s">
        <v>47</v>
      </c>
      <c r="F7">
        <v>-46</v>
      </c>
      <c r="G7">
        <v>5</v>
      </c>
      <c r="H7">
        <v>472</v>
      </c>
      <c r="I7" s="4">
        <f t="shared" si="0"/>
        <v>1715.8050847457628</v>
      </c>
      <c r="J7" s="8">
        <v>15011387</v>
      </c>
    </row>
    <row r="8" spans="1:10" ht="12.75">
      <c r="A8">
        <v>6</v>
      </c>
      <c r="B8" s="1" t="s">
        <v>50</v>
      </c>
      <c r="C8" s="16" t="s">
        <v>10</v>
      </c>
      <c r="D8" s="8">
        <v>791193</v>
      </c>
      <c r="E8" t="s">
        <v>18</v>
      </c>
      <c r="F8">
        <v>-28</v>
      </c>
      <c r="G8">
        <v>4</v>
      </c>
      <c r="H8">
        <v>403</v>
      </c>
      <c r="I8" s="4">
        <f t="shared" si="0"/>
        <v>1963.258064516129</v>
      </c>
      <c r="J8" s="8">
        <v>7140299</v>
      </c>
    </row>
    <row r="9" spans="1:10" ht="12.75">
      <c r="A9">
        <v>7</v>
      </c>
      <c r="B9" s="1" t="s">
        <v>44</v>
      </c>
      <c r="C9" s="16" t="s">
        <v>13</v>
      </c>
      <c r="D9" s="8">
        <v>729717</v>
      </c>
      <c r="E9" t="s">
        <v>17</v>
      </c>
      <c r="F9">
        <v>-45</v>
      </c>
      <c r="G9">
        <v>6</v>
      </c>
      <c r="H9">
        <v>399</v>
      </c>
      <c r="I9" s="4">
        <f t="shared" si="0"/>
        <v>1828.8646616541353</v>
      </c>
      <c r="J9" s="8">
        <v>24657698</v>
      </c>
    </row>
    <row r="10" spans="1:10" ht="12.75">
      <c r="A10">
        <v>8</v>
      </c>
      <c r="B10" s="1" t="s">
        <v>59</v>
      </c>
      <c r="C10" s="16" t="s">
        <v>10</v>
      </c>
      <c r="D10" s="8">
        <v>603860</v>
      </c>
      <c r="E10" s="1" t="s">
        <v>48</v>
      </c>
      <c r="G10">
        <v>1</v>
      </c>
      <c r="H10">
        <v>348</v>
      </c>
      <c r="I10" s="4">
        <f t="shared" si="0"/>
        <v>1735.2298850574712</v>
      </c>
      <c r="J10" s="8">
        <v>603860</v>
      </c>
    </row>
    <row r="11" spans="1:10" ht="12.75">
      <c r="A11" s="1">
        <v>9</v>
      </c>
      <c r="B11" s="1" t="s">
        <v>40</v>
      </c>
      <c r="C11" s="16" t="s">
        <v>10</v>
      </c>
      <c r="D11" s="8">
        <v>446738</v>
      </c>
      <c r="E11" s="1" t="s">
        <v>14</v>
      </c>
      <c r="F11" s="1">
        <v>-48</v>
      </c>
      <c r="G11" s="1">
        <v>5</v>
      </c>
      <c r="H11" s="1">
        <v>451</v>
      </c>
      <c r="I11" s="4">
        <f t="shared" si="0"/>
        <v>990.549889135255</v>
      </c>
      <c r="J11" s="8">
        <v>8239142</v>
      </c>
    </row>
    <row r="12" spans="1:10" ht="12.75">
      <c r="A12" s="1">
        <v>10</v>
      </c>
      <c r="B12" s="1" t="s">
        <v>54</v>
      </c>
      <c r="C12" s="16" t="s">
        <v>10</v>
      </c>
      <c r="D12" s="8">
        <v>376775</v>
      </c>
      <c r="E12" s="1" t="s">
        <v>14</v>
      </c>
      <c r="F12" s="1">
        <v>-19</v>
      </c>
      <c r="G12" s="1">
        <v>3</v>
      </c>
      <c r="H12" s="1">
        <v>197</v>
      </c>
      <c r="I12" s="4">
        <f t="shared" si="0"/>
        <v>1912.5634517766498</v>
      </c>
      <c r="J12" s="8">
        <v>1933481</v>
      </c>
    </row>
    <row r="13" spans="1:10" ht="12.75">
      <c r="A13" s="1">
        <v>11</v>
      </c>
      <c r="B13" s="1" t="s">
        <v>53</v>
      </c>
      <c r="C13" s="16" t="s">
        <v>10</v>
      </c>
      <c r="D13" s="8">
        <v>223032</v>
      </c>
      <c r="E13" s="1" t="s">
        <v>22</v>
      </c>
      <c r="F13" s="1">
        <v>-42</v>
      </c>
      <c r="G13" s="1">
        <v>3</v>
      </c>
      <c r="H13" s="1">
        <v>220</v>
      </c>
      <c r="I13" s="4">
        <f t="shared" si="0"/>
        <v>1013.7818181818182</v>
      </c>
      <c r="J13" s="8">
        <v>1785383</v>
      </c>
    </row>
    <row r="14" spans="1:10" ht="12.75">
      <c r="A14" s="1">
        <v>12</v>
      </c>
      <c r="B14" s="1" t="s">
        <v>61</v>
      </c>
      <c r="C14" s="16" t="s">
        <v>57</v>
      </c>
      <c r="D14" s="8">
        <v>182315</v>
      </c>
      <c r="E14" s="1" t="s">
        <v>22</v>
      </c>
      <c r="F14" s="1">
        <v>-24</v>
      </c>
      <c r="G14" s="1">
        <v>2</v>
      </c>
      <c r="H14" s="1">
        <v>64</v>
      </c>
      <c r="I14" s="4">
        <f t="shared" si="0"/>
        <v>2848.671875</v>
      </c>
      <c r="J14" s="8">
        <v>544515</v>
      </c>
    </row>
    <row r="15" spans="1:10" ht="12.75">
      <c r="A15" s="1">
        <v>13</v>
      </c>
      <c r="B15" s="1" t="s">
        <v>79</v>
      </c>
      <c r="C15" s="3" t="s">
        <v>10</v>
      </c>
      <c r="D15" s="8">
        <v>118510</v>
      </c>
      <c r="E15" s="1" t="s">
        <v>17</v>
      </c>
      <c r="F15" s="1"/>
      <c r="G15" s="1">
        <v>1</v>
      </c>
      <c r="H15" s="1">
        <v>43</v>
      </c>
      <c r="I15" s="4">
        <f t="shared" si="0"/>
        <v>2756.046511627907</v>
      </c>
      <c r="J15" s="8">
        <v>118510</v>
      </c>
    </row>
    <row r="16" spans="1:10" ht="12.75">
      <c r="A16" s="1">
        <v>14</v>
      </c>
      <c r="B16" s="1" t="s">
        <v>43</v>
      </c>
      <c r="C16" s="3" t="s">
        <v>10</v>
      </c>
      <c r="D16" s="8">
        <v>86801</v>
      </c>
      <c r="E16" s="1" t="s">
        <v>22</v>
      </c>
      <c r="F16" s="1">
        <v>-57</v>
      </c>
      <c r="G16" s="1">
        <v>5</v>
      </c>
      <c r="H16" s="1">
        <v>131</v>
      </c>
      <c r="I16" s="4">
        <f t="shared" si="0"/>
        <v>662.6030534351145</v>
      </c>
      <c r="J16" s="8">
        <v>1756957</v>
      </c>
    </row>
    <row r="17" spans="1:10" ht="12.75">
      <c r="A17" s="1">
        <v>15</v>
      </c>
      <c r="B17" s="1" t="s">
        <v>42</v>
      </c>
      <c r="C17" s="16" t="s">
        <v>10</v>
      </c>
      <c r="D17" s="8">
        <v>79163</v>
      </c>
      <c r="E17" s="1" t="s">
        <v>48</v>
      </c>
      <c r="F17" s="1">
        <v>-53</v>
      </c>
      <c r="G17" s="1">
        <v>5</v>
      </c>
      <c r="H17" s="1">
        <v>263</v>
      </c>
      <c r="I17" s="4">
        <f t="shared" si="0"/>
        <v>301</v>
      </c>
      <c r="J17" s="8">
        <v>2019594</v>
      </c>
    </row>
    <row r="18" spans="1:10" ht="12.75">
      <c r="A18" s="12"/>
      <c r="B18" s="12" t="s">
        <v>24</v>
      </c>
      <c r="C18" s="13"/>
      <c r="D18" s="14">
        <f>SUM(D3:D17)</f>
        <v>10308598</v>
      </c>
      <c r="E18" s="12"/>
      <c r="F18" s="12"/>
      <c r="G18" s="12"/>
      <c r="H18" s="15">
        <f>SUM(H3:H17)</f>
        <v>4615</v>
      </c>
      <c r="I18" s="14">
        <f t="shared" si="0"/>
        <v>2233.7157096424703</v>
      </c>
      <c r="J18" s="14">
        <f>SUM(J3:J17)</f>
        <v>101560143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25</v>
      </c>
      <c r="C20" s="16"/>
      <c r="D20" s="4"/>
      <c r="E20" s="1"/>
      <c r="G20" s="1"/>
      <c r="H20" s="10"/>
      <c r="I20" s="8"/>
      <c r="J20" s="4"/>
    </row>
    <row r="21" spans="1:10" s="24" customFormat="1" ht="12.75">
      <c r="A21" s="26">
        <v>26</v>
      </c>
      <c r="B21" s="26" t="s">
        <v>51</v>
      </c>
      <c r="C21" s="28" t="s">
        <v>52</v>
      </c>
      <c r="D21" s="11">
        <v>11825</v>
      </c>
      <c r="E21" s="26" t="s">
        <v>46</v>
      </c>
      <c r="F21" s="24">
        <v>-50</v>
      </c>
      <c r="G21" s="26">
        <v>3</v>
      </c>
      <c r="H21" s="29">
        <v>31</v>
      </c>
      <c r="I21" s="25">
        <f>D21/H21</f>
        <v>381.4516129032258</v>
      </c>
      <c r="J21" s="11">
        <v>96301</v>
      </c>
    </row>
    <row r="22" spans="1:10" ht="12.75">
      <c r="A22" s="1">
        <v>30</v>
      </c>
      <c r="B22" s="9" t="s">
        <v>30</v>
      </c>
      <c r="C22" s="3" t="s">
        <v>21</v>
      </c>
      <c r="D22" s="4">
        <v>6298</v>
      </c>
      <c r="E22" s="1" t="s">
        <v>22</v>
      </c>
      <c r="F22" s="1">
        <v>-7</v>
      </c>
      <c r="G22" s="1">
        <v>11</v>
      </c>
      <c r="H22" s="10">
        <v>6</v>
      </c>
      <c r="I22" s="11">
        <f>D22/H22</f>
        <v>1049.6666666666667</v>
      </c>
      <c r="J22" s="8">
        <v>5009289</v>
      </c>
    </row>
    <row r="23" spans="1:10" ht="12.75">
      <c r="A23">
        <v>31</v>
      </c>
      <c r="B23" s="9" t="s">
        <v>20</v>
      </c>
      <c r="C23" s="16" t="s">
        <v>21</v>
      </c>
      <c r="D23" s="4">
        <v>6036</v>
      </c>
      <c r="E23" s="1" t="s">
        <v>22</v>
      </c>
      <c r="F23" s="1">
        <v>-1</v>
      </c>
      <c r="G23" s="1">
        <v>19</v>
      </c>
      <c r="H23" s="10">
        <v>4</v>
      </c>
      <c r="I23" s="4">
        <f>D23/H23</f>
        <v>1509</v>
      </c>
      <c r="J23" s="4">
        <v>11643217</v>
      </c>
    </row>
    <row r="24" spans="1:10" ht="12.75">
      <c r="A24">
        <v>32</v>
      </c>
      <c r="B24" s="9" t="s">
        <v>26</v>
      </c>
      <c r="C24" s="16" t="s">
        <v>13</v>
      </c>
      <c r="D24" s="4">
        <v>5063</v>
      </c>
      <c r="E24" t="s">
        <v>23</v>
      </c>
      <c r="F24">
        <v>18</v>
      </c>
      <c r="G24">
        <v>15</v>
      </c>
      <c r="H24" s="10">
        <v>4</v>
      </c>
      <c r="I24" s="11">
        <f>D24/H24</f>
        <v>1265.75</v>
      </c>
      <c r="J24" s="4">
        <v>1194251</v>
      </c>
    </row>
    <row r="25" spans="1:10" ht="12.75">
      <c r="A25">
        <v>35</v>
      </c>
      <c r="B25" s="9" t="s">
        <v>38</v>
      </c>
      <c r="C25" s="16" t="s">
        <v>21</v>
      </c>
      <c r="D25" s="4">
        <v>4002</v>
      </c>
      <c r="E25" s="1" t="s">
        <v>35</v>
      </c>
      <c r="F25" s="1">
        <v>-38</v>
      </c>
      <c r="G25" s="1">
        <v>9</v>
      </c>
      <c r="H25" s="10">
        <v>9</v>
      </c>
      <c r="I25" s="4">
        <f>D25/H25</f>
        <v>444.6666666666667</v>
      </c>
      <c r="J25" s="4">
        <v>674525</v>
      </c>
    </row>
    <row r="26" spans="1:10" ht="12.75">
      <c r="A26">
        <v>36</v>
      </c>
      <c r="B26" s="9" t="s">
        <v>60</v>
      </c>
      <c r="C26" s="16" t="s">
        <v>21</v>
      </c>
      <c r="D26" s="4">
        <v>3791</v>
      </c>
      <c r="E26" s="1" t="s">
        <v>80</v>
      </c>
      <c r="G26" s="1">
        <v>1</v>
      </c>
      <c r="H26" s="10">
        <v>1</v>
      </c>
      <c r="I26" s="11">
        <f>D26/H26</f>
        <v>3791</v>
      </c>
      <c r="J26" s="4">
        <v>3791</v>
      </c>
    </row>
    <row r="27" spans="1:10" s="24" customFormat="1" ht="12.75">
      <c r="A27" s="26">
        <v>45</v>
      </c>
      <c r="B27" s="26" t="s">
        <v>12</v>
      </c>
      <c r="C27" s="30" t="s">
        <v>13</v>
      </c>
      <c r="D27" s="11">
        <v>1824</v>
      </c>
      <c r="E27" s="26" t="s">
        <v>14</v>
      </c>
      <c r="F27" s="26">
        <v>-85</v>
      </c>
      <c r="G27" s="26">
        <v>13</v>
      </c>
      <c r="H27" s="26">
        <v>13</v>
      </c>
      <c r="I27" s="11">
        <f>D27/H27</f>
        <v>140.30769230769232</v>
      </c>
      <c r="J27" s="25">
        <v>14855712</v>
      </c>
    </row>
    <row r="28" spans="1:10" ht="12.75">
      <c r="A28">
        <v>48</v>
      </c>
      <c r="B28" s="9" t="s">
        <v>15</v>
      </c>
      <c r="C28" s="3" t="s">
        <v>16</v>
      </c>
      <c r="D28" s="4">
        <v>1617</v>
      </c>
      <c r="E28" s="1" t="s">
        <v>34</v>
      </c>
      <c r="F28" s="1">
        <v>-47</v>
      </c>
      <c r="G28" s="1">
        <v>12</v>
      </c>
      <c r="H28" s="10">
        <v>1</v>
      </c>
      <c r="I28" s="4">
        <f>D28/H28</f>
        <v>1617</v>
      </c>
      <c r="J28" s="4">
        <v>2133388</v>
      </c>
    </row>
    <row r="29" spans="1:10" ht="12.75">
      <c r="A29">
        <v>53</v>
      </c>
      <c r="B29" s="1" t="s">
        <v>31</v>
      </c>
      <c r="C29" s="16" t="s">
        <v>32</v>
      </c>
      <c r="D29" s="4">
        <v>1206</v>
      </c>
      <c r="E29" s="1" t="s">
        <v>11</v>
      </c>
      <c r="F29" s="1">
        <v>-44</v>
      </c>
      <c r="G29" s="1">
        <v>9</v>
      </c>
      <c r="H29" s="10">
        <v>5</v>
      </c>
      <c r="I29" s="4">
        <f>D29/H29</f>
        <v>241.2</v>
      </c>
      <c r="J29" s="4">
        <v>61659</v>
      </c>
    </row>
    <row r="30" spans="1:10" ht="12.75">
      <c r="A30">
        <v>54</v>
      </c>
      <c r="B30" s="1" t="s">
        <v>45</v>
      </c>
      <c r="C30" s="16" t="s">
        <v>21</v>
      </c>
      <c r="D30" s="4">
        <v>1156</v>
      </c>
      <c r="E30" s="1" t="s">
        <v>46</v>
      </c>
      <c r="F30" s="1">
        <v>525</v>
      </c>
      <c r="G30" s="1">
        <v>6</v>
      </c>
      <c r="H30" s="10">
        <v>3</v>
      </c>
      <c r="I30" s="4">
        <f>D30/H30</f>
        <v>385.3333333333333</v>
      </c>
      <c r="J30" s="4">
        <v>23583</v>
      </c>
    </row>
    <row r="31" spans="1:10" ht="12.75">
      <c r="A31">
        <v>58</v>
      </c>
      <c r="B31" s="9" t="s">
        <v>36</v>
      </c>
      <c r="C31" s="16" t="s">
        <v>37</v>
      </c>
      <c r="D31" s="4">
        <v>372</v>
      </c>
      <c r="E31" s="1" t="s">
        <v>39</v>
      </c>
      <c r="F31" s="1">
        <v>-65</v>
      </c>
      <c r="G31" s="1">
        <v>7</v>
      </c>
      <c r="H31" s="10">
        <v>2</v>
      </c>
      <c r="I31" s="4">
        <f>D31/H31</f>
        <v>186</v>
      </c>
      <c r="J31" s="4">
        <v>55836</v>
      </c>
    </row>
    <row r="32" spans="1:10" ht="12.75">
      <c r="A32">
        <v>62</v>
      </c>
      <c r="B32" s="1" t="s">
        <v>55</v>
      </c>
      <c r="C32" s="16" t="s">
        <v>13</v>
      </c>
      <c r="D32" s="4">
        <v>131</v>
      </c>
      <c r="E32" s="1" t="s">
        <v>56</v>
      </c>
      <c r="F32" s="1">
        <v>-95</v>
      </c>
      <c r="G32" s="1">
        <v>11</v>
      </c>
      <c r="H32" s="10">
        <v>1</v>
      </c>
      <c r="I32" s="4">
        <f>D32/H32</f>
        <v>131</v>
      </c>
      <c r="J32" s="4">
        <v>111660</v>
      </c>
    </row>
    <row r="33" ht="12.75">
      <c r="I33" s="4"/>
    </row>
    <row r="34" spans="1:10" ht="12.75">
      <c r="A34" s="1"/>
      <c r="B34" s="17" t="s">
        <v>27</v>
      </c>
      <c r="C34" s="3"/>
      <c r="D34" s="18"/>
      <c r="E34" s="1"/>
      <c r="F34" s="1"/>
      <c r="G34" s="19"/>
      <c r="H34" s="19"/>
      <c r="I34" s="4"/>
      <c r="J34" s="4"/>
    </row>
    <row r="35" spans="1:10" ht="12.75">
      <c r="A35" s="1">
        <v>18</v>
      </c>
      <c r="B35" s="1" t="s">
        <v>74</v>
      </c>
      <c r="C35" s="16" t="s">
        <v>19</v>
      </c>
      <c r="D35" s="18">
        <v>36371</v>
      </c>
      <c r="E35" s="1" t="s">
        <v>81</v>
      </c>
      <c r="F35" s="1"/>
      <c r="G35" s="19">
        <v>1</v>
      </c>
      <c r="H35" s="19">
        <v>21</v>
      </c>
      <c r="I35" s="4">
        <f>D35/H35</f>
        <v>1731.952380952381</v>
      </c>
      <c r="J35" s="4">
        <v>36371</v>
      </c>
    </row>
    <row r="36" spans="1:10" ht="12.75">
      <c r="A36" s="1">
        <v>33</v>
      </c>
      <c r="B36" s="1" t="s">
        <v>75</v>
      </c>
      <c r="C36" s="16" t="s">
        <v>19</v>
      </c>
      <c r="D36" s="18">
        <v>5026</v>
      </c>
      <c r="E36" s="1" t="s">
        <v>82</v>
      </c>
      <c r="F36" s="1"/>
      <c r="G36" s="19">
        <v>1</v>
      </c>
      <c r="H36" s="19">
        <v>3</v>
      </c>
      <c r="I36" s="4">
        <f>D36/H36</f>
        <v>1675.3333333333333</v>
      </c>
      <c r="J36" s="4">
        <v>5026</v>
      </c>
    </row>
    <row r="37" spans="1:10" ht="12.75">
      <c r="A37" s="1"/>
      <c r="B37" s="1"/>
      <c r="C37" s="16"/>
      <c r="D37" s="18"/>
      <c r="E37" s="1"/>
      <c r="F37" s="1"/>
      <c r="G37" s="19"/>
      <c r="H37" s="19"/>
      <c r="I37" s="4"/>
      <c r="J37" s="4"/>
    </row>
    <row r="38" spans="1:10" ht="12.75">
      <c r="A38" s="1"/>
      <c r="B38" s="20" t="s">
        <v>28</v>
      </c>
      <c r="C38" s="3"/>
      <c r="D38" s="21"/>
      <c r="E38" s="1"/>
      <c r="F38" s="1"/>
      <c r="G38" s="1"/>
      <c r="H38" s="1"/>
      <c r="I38" s="1"/>
      <c r="J38" s="4"/>
    </row>
    <row r="39" spans="1:10" ht="12.75">
      <c r="A39" s="1"/>
      <c r="B39" s="1" t="s">
        <v>76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77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78</v>
      </c>
      <c r="C43" s="3"/>
      <c r="D43" s="21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64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83</v>
      </c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3" t="s">
        <v>29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0" t="s">
        <v>66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67</v>
      </c>
      <c r="C52" s="16" t="s">
        <v>10</v>
      </c>
      <c r="E52" s="1"/>
      <c r="F52" s="1"/>
      <c r="G52" s="1"/>
      <c r="H52" s="1"/>
      <c r="I52" s="1"/>
      <c r="J52" s="4"/>
    </row>
    <row r="53" spans="1:10" ht="12.75">
      <c r="A53" s="1"/>
      <c r="B53" s="1" t="s">
        <v>68</v>
      </c>
      <c r="C53" s="16" t="s">
        <v>69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70</v>
      </c>
      <c r="C54" s="16" t="s">
        <v>13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71</v>
      </c>
      <c r="C55" s="16" t="s">
        <v>10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72</v>
      </c>
      <c r="C56" s="16" t="s">
        <v>21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73</v>
      </c>
      <c r="C57" s="16" t="s">
        <v>10</v>
      </c>
      <c r="D57" s="16"/>
      <c r="E57" s="1"/>
      <c r="F57" s="1"/>
      <c r="G57" s="1"/>
      <c r="H57" s="1"/>
      <c r="I57" s="1"/>
      <c r="J57" s="4"/>
    </row>
    <row r="58" spans="1:10" ht="12.75">
      <c r="A58" s="1"/>
      <c r="B58" s="1"/>
      <c r="D58" s="16"/>
      <c r="E58" s="1"/>
      <c r="F58" s="1"/>
      <c r="G58" s="1"/>
      <c r="H58" s="1"/>
      <c r="I58" s="1"/>
      <c r="J58" s="4"/>
    </row>
    <row r="60" spans="2:3" ht="12.75">
      <c r="B60" s="1"/>
      <c r="C60" s="16"/>
    </row>
    <row r="61" spans="2:3" ht="12.75">
      <c r="B61" s="1"/>
      <c r="C61" s="16"/>
    </row>
    <row r="62" spans="2:3" ht="12.75">
      <c r="B62" s="1"/>
      <c r="C62" s="16"/>
    </row>
    <row r="63" spans="2:3" ht="12.75">
      <c r="B63" s="1"/>
      <c r="C63" s="16"/>
    </row>
    <row r="64" spans="2:3" ht="12.75">
      <c r="B64" s="1"/>
      <c r="C64" s="16"/>
    </row>
    <row r="65" spans="2:3" ht="12.75">
      <c r="B65" s="1"/>
      <c r="C65" s="16"/>
    </row>
    <row r="66" spans="2:3" ht="12.75">
      <c r="B66" s="1"/>
      <c r="C66" s="16"/>
    </row>
    <row r="67" spans="2:3" ht="12.75">
      <c r="B67" s="1"/>
      <c r="C67" s="16"/>
    </row>
    <row r="68" spans="2:3" ht="12.75">
      <c r="B68" s="1"/>
      <c r="C68" s="16"/>
    </row>
    <row r="69" spans="2:3" ht="12.75">
      <c r="B69" s="1"/>
      <c r="C69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2008-01-14T16:56:20Z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