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<sst xmlns="http://schemas.openxmlformats.org/spreadsheetml/2006/main" count="129" uniqueCount="90">
  <si>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</si>
  <si>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</si>
  <si>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</si>
  <si>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</si>
  <si>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</si>
  <si>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</si>
  <si>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</si>
  <si>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</si>
  <si>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</si>
  <si>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</si>
  <si>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</si>
  <si>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</si>
  <si>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</si>
  <si>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Paramount</t>
  </si>
  <si>
    <t>Eastern Promises</t>
  </si>
  <si>
    <t>UK/Can</t>
  </si>
  <si>
    <t>Entertainment</t>
  </si>
  <si>
    <t>20th Century Fox</t>
  </si>
  <si>
    <t>Ind</t>
  </si>
  <si>
    <t>Atonement</t>
  </si>
  <si>
    <t>UK</t>
  </si>
  <si>
    <t>Universal</t>
  </si>
  <si>
    <t>Momentum</t>
  </si>
  <si>
    <t>Total</t>
  </si>
  <si>
    <t>Other UK films</t>
  </si>
  <si>
    <t>Control</t>
  </si>
  <si>
    <t>Other openers</t>
  </si>
  <si>
    <t>Comments on this week's top 15 results</t>
  </si>
  <si>
    <t>* Includes domestic productions and co-productions</t>
  </si>
  <si>
    <t>Elizabeth: The Golden Age</t>
  </si>
  <si>
    <t>Earth</t>
  </si>
  <si>
    <t>UK/Ger</t>
  </si>
  <si>
    <t>Warner Bros.</t>
  </si>
  <si>
    <r>
      <t>Path</t>
    </r>
    <r>
      <rPr>
        <sz val="10"/>
        <rFont val="Arial"/>
        <family val="0"/>
      </rPr>
      <t>é</t>
    </r>
  </si>
  <si>
    <t>Optimum Releasing</t>
  </si>
  <si>
    <t>Brick Lane</t>
  </si>
  <si>
    <t>Bee Movie</t>
  </si>
  <si>
    <t>The Golden Compass</t>
  </si>
  <si>
    <t>The Works</t>
  </si>
  <si>
    <t>Disney</t>
  </si>
  <si>
    <t>Icon</t>
  </si>
  <si>
    <t xml:space="preserve">St. Trinian's </t>
  </si>
  <si>
    <t>Alvin and the Chipmunks</t>
  </si>
  <si>
    <t xml:space="preserve">Closing the Ring </t>
  </si>
  <si>
    <t>UK/Can/USA</t>
  </si>
  <si>
    <t>Balls of Fury</t>
  </si>
  <si>
    <t>The Kite Runner</t>
  </si>
  <si>
    <t>In the Shadow of the Moon</t>
  </si>
  <si>
    <t>Vertigo</t>
  </si>
  <si>
    <t>USA/Chi/Taiwan/HK</t>
  </si>
  <si>
    <t>Charlie Wilson's War</t>
  </si>
  <si>
    <t>Dan in Real Life</t>
  </si>
  <si>
    <t>The Lady Vanishes (re)</t>
  </si>
  <si>
    <t>Lust, Caution</t>
  </si>
  <si>
    <t>P.S. I Love You</t>
  </si>
  <si>
    <t>I Am Legend</t>
  </si>
  <si>
    <t>UK* films in top 15: 2</t>
  </si>
  <si>
    <t>Back to Normandy</t>
  </si>
  <si>
    <t>Fra</t>
  </si>
  <si>
    <t>The Good Night</t>
  </si>
  <si>
    <t>No Country for Old Men</t>
  </si>
  <si>
    <t>Shot in Bombay</t>
  </si>
  <si>
    <t>Park Circus</t>
  </si>
  <si>
    <t>Weekend 18 Jan - 20 Jan 2008 UK box office</t>
  </si>
  <si>
    <t>Openers next week - 25 Jan</t>
  </si>
  <si>
    <t>In the Valley of Elah</t>
  </si>
  <si>
    <t>Intimate Enemies</t>
  </si>
  <si>
    <t>The Italian</t>
  </si>
  <si>
    <t>Jodhaa Akbar</t>
  </si>
  <si>
    <t>Lady Godiva</t>
  </si>
  <si>
    <t>Man in the Chair</t>
  </si>
  <si>
    <t>The Savages</t>
  </si>
  <si>
    <t>Sunday</t>
  </si>
  <si>
    <t>Sweeney Todd</t>
  </si>
  <si>
    <t>Sydney White</t>
  </si>
  <si>
    <t>Rus</t>
  </si>
  <si>
    <t>Bheema</t>
  </si>
  <si>
    <t>Against last weekend:  0%</t>
  </si>
  <si>
    <t>Against last year:  - 13%</t>
  </si>
  <si>
    <t>Rolling 52 week ranking: 18th</t>
  </si>
  <si>
    <t>Kaalai</t>
  </si>
  <si>
    <t>Walk Hard</t>
  </si>
  <si>
    <t>Sony</t>
  </si>
  <si>
    <t>Alien vs. Predator 2</t>
  </si>
  <si>
    <t>USA/Can</t>
  </si>
  <si>
    <t>Little Bird</t>
  </si>
  <si>
    <t>Ayngaran</t>
  </si>
  <si>
    <t>Tartan</t>
  </si>
  <si>
    <t>UK* share of top 15 gross:  13%</t>
  </si>
  <si>
    <t>Enchanted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</si>
</sst>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85" zoomScaleNormal="85" workbookViewId="0" topLeftCell="A1">
      <selection activeCell="B13" sqref="B13"/>
    </sheetView>
  </sheetViews>
  <sheetFormatPr defaultColWidth="9.140625" defaultRowHeight="12.75"/>
  <cols>
    <col min="1" max="1" width="6.7109375" style="0" customWidth="1"/>
    <col min="2" max="2" width="33.421875" style="0" customWidth="1"/>
    <col min="3" max="3" width="23.28125" style="0" customWidth="1"/>
    <col min="4" max="4" width="15.8515625" style="0" customWidth="1"/>
    <col min="5" max="5" width="24.7109375" style="0" customWidth="1"/>
    <col min="10" max="10" width="14.140625" style="0" customWidth="1"/>
  </cols>
  <sheetData>
    <row r="1" spans="1:10" ht="12.75">
      <c r="A1" s="1"/>
      <c r="B1" s="2" t="s">
        <v>63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83</v>
      </c>
      <c r="C3" s="16" t="s">
        <v>84</v>
      </c>
      <c r="D3" s="8">
        <v>1970363</v>
      </c>
      <c r="E3" t="s">
        <v>17</v>
      </c>
      <c r="G3">
        <v>1</v>
      </c>
      <c r="H3">
        <v>399</v>
      </c>
      <c r="I3" s="4">
        <f aca="true" t="shared" si="0" ref="I3:I18">D3/H3</f>
        <v>4938.25313283208</v>
      </c>
      <c r="J3" s="8">
        <v>1970363</v>
      </c>
    </row>
    <row r="4" spans="1:10" ht="12.75">
      <c r="A4">
        <v>2</v>
      </c>
      <c r="B4" t="s">
        <v>60</v>
      </c>
      <c r="C4" s="16" t="s">
        <v>10</v>
      </c>
      <c r="D4" s="8">
        <v>1257183</v>
      </c>
      <c r="E4" t="s">
        <v>13</v>
      </c>
      <c r="G4">
        <v>1</v>
      </c>
      <c r="H4">
        <v>164</v>
      </c>
      <c r="I4" s="4">
        <f t="shared" si="0"/>
        <v>7665.75</v>
      </c>
      <c r="J4" s="8">
        <v>1257183</v>
      </c>
    </row>
    <row r="5" spans="1:10" ht="12.75">
      <c r="A5">
        <v>3</v>
      </c>
      <c r="B5" s="1" t="s">
        <v>54</v>
      </c>
      <c r="C5" s="16" t="s">
        <v>10</v>
      </c>
      <c r="D5" s="8">
        <v>1185220</v>
      </c>
      <c r="E5" t="s">
        <v>22</v>
      </c>
      <c r="F5">
        <v>-18</v>
      </c>
      <c r="G5">
        <v>5</v>
      </c>
      <c r="H5">
        <v>367</v>
      </c>
      <c r="I5" s="4">
        <f t="shared" si="0"/>
        <v>3229.482288828338</v>
      </c>
      <c r="J5" s="8">
        <v>7239119</v>
      </c>
    </row>
    <row r="6" spans="1:10" ht="12.75">
      <c r="A6">
        <v>4</v>
      </c>
      <c r="B6" s="1" t="s">
        <v>55</v>
      </c>
      <c r="C6" s="16" t="s">
        <v>10</v>
      </c>
      <c r="D6" s="8">
        <v>1082585</v>
      </c>
      <c r="E6" t="s">
        <v>32</v>
      </c>
      <c r="F6">
        <v>-47</v>
      </c>
      <c r="G6">
        <v>4</v>
      </c>
      <c r="H6">
        <v>464</v>
      </c>
      <c r="I6" s="4">
        <f t="shared" si="0"/>
        <v>2333.157327586207</v>
      </c>
      <c r="J6" s="8">
        <v>23779153</v>
      </c>
    </row>
    <row r="7" spans="1:10" ht="12.75">
      <c r="A7">
        <v>5</v>
      </c>
      <c r="B7" s="1" t="s">
        <v>50</v>
      </c>
      <c r="C7" s="16" t="s">
        <v>10</v>
      </c>
      <c r="D7" s="8">
        <v>890157</v>
      </c>
      <c r="E7" s="1" t="s">
        <v>21</v>
      </c>
      <c r="F7">
        <v>-33</v>
      </c>
      <c r="G7">
        <v>2</v>
      </c>
      <c r="H7">
        <v>405</v>
      </c>
      <c r="I7" s="4">
        <f t="shared" si="0"/>
        <v>2197.9185185185183</v>
      </c>
      <c r="J7" s="8">
        <v>2940934</v>
      </c>
    </row>
    <row r="8" spans="1:10" ht="12.75">
      <c r="A8">
        <v>6</v>
      </c>
      <c r="B8" s="1" t="s">
        <v>41</v>
      </c>
      <c r="C8" s="16" t="s">
        <v>20</v>
      </c>
      <c r="D8" s="8">
        <v>858444</v>
      </c>
      <c r="E8" t="s">
        <v>16</v>
      </c>
      <c r="F8">
        <v>-17</v>
      </c>
      <c r="G8">
        <v>5</v>
      </c>
      <c r="H8">
        <v>381</v>
      </c>
      <c r="I8" s="4">
        <f t="shared" si="0"/>
        <v>2253.1338582677167</v>
      </c>
      <c r="J8" s="8">
        <v>10420087</v>
      </c>
    </row>
    <row r="9" spans="1:10" ht="12.75">
      <c r="A9">
        <v>7</v>
      </c>
      <c r="B9" s="1" t="s">
        <v>42</v>
      </c>
      <c r="C9" s="16" t="s">
        <v>10</v>
      </c>
      <c r="D9" s="8">
        <v>715022</v>
      </c>
      <c r="E9" t="s">
        <v>17</v>
      </c>
      <c r="F9">
        <v>-10</v>
      </c>
      <c r="G9">
        <v>5</v>
      </c>
      <c r="H9">
        <v>420</v>
      </c>
      <c r="I9" s="4">
        <f t="shared" si="0"/>
        <v>1702.4333333333334</v>
      </c>
      <c r="J9" s="8">
        <v>7983154</v>
      </c>
    </row>
    <row r="10" spans="1:10" ht="12.75">
      <c r="A10">
        <v>8</v>
      </c>
      <c r="B10" s="1" t="s">
        <v>89</v>
      </c>
      <c r="C10" s="16" t="s">
        <v>10</v>
      </c>
      <c r="D10" s="8">
        <v>602971</v>
      </c>
      <c r="E10" s="1" t="s">
        <v>39</v>
      </c>
      <c r="F10">
        <v>-26</v>
      </c>
      <c r="G10">
        <v>6</v>
      </c>
      <c r="H10">
        <v>448</v>
      </c>
      <c r="I10" s="4">
        <f t="shared" si="0"/>
        <v>1345.9174107142858</v>
      </c>
      <c r="J10" s="8">
        <v>15806749</v>
      </c>
    </row>
    <row r="11" spans="1:10" ht="12.75">
      <c r="A11" s="1">
        <v>9</v>
      </c>
      <c r="B11" s="1" t="s">
        <v>37</v>
      </c>
      <c r="C11" s="16" t="s">
        <v>12</v>
      </c>
      <c r="D11" s="8">
        <v>463893</v>
      </c>
      <c r="E11" s="1" t="s">
        <v>16</v>
      </c>
      <c r="F11" s="1">
        <v>-36</v>
      </c>
      <c r="G11" s="1">
        <v>7</v>
      </c>
      <c r="H11" s="1">
        <v>347</v>
      </c>
      <c r="I11" s="4">
        <f t="shared" si="0"/>
        <v>1336.8674351585014</v>
      </c>
      <c r="J11" s="8">
        <v>25342722</v>
      </c>
    </row>
    <row r="12" spans="1:10" ht="12.75">
      <c r="A12" s="1">
        <v>10</v>
      </c>
      <c r="B12" s="1" t="s">
        <v>36</v>
      </c>
      <c r="C12" s="16" t="s">
        <v>10</v>
      </c>
      <c r="D12" s="8">
        <v>322275</v>
      </c>
      <c r="E12" s="1" t="s">
        <v>13</v>
      </c>
      <c r="F12" s="1">
        <v>-28</v>
      </c>
      <c r="G12" s="1">
        <v>6</v>
      </c>
      <c r="H12" s="1">
        <v>416</v>
      </c>
      <c r="I12" s="4">
        <f t="shared" si="0"/>
        <v>774.6995192307693</v>
      </c>
      <c r="J12" s="8">
        <v>8622143</v>
      </c>
    </row>
    <row r="13" spans="1:10" ht="12.75">
      <c r="A13" s="1">
        <v>11</v>
      </c>
      <c r="B13" s="1" t="s">
        <v>46</v>
      </c>
      <c r="C13" s="16" t="s">
        <v>10</v>
      </c>
      <c r="D13" s="8">
        <v>291191</v>
      </c>
      <c r="E13" s="1" t="s">
        <v>13</v>
      </c>
      <c r="F13" s="1">
        <v>-23</v>
      </c>
      <c r="G13" s="1">
        <v>4</v>
      </c>
      <c r="H13" s="1">
        <v>177</v>
      </c>
      <c r="I13" s="4">
        <f t="shared" si="0"/>
        <v>1645.1468926553673</v>
      </c>
      <c r="J13" s="8">
        <v>2491015</v>
      </c>
    </row>
    <row r="14" spans="1:10" ht="12.75">
      <c r="A14" s="1">
        <v>12</v>
      </c>
      <c r="B14" s="1" t="s">
        <v>51</v>
      </c>
      <c r="C14" s="16" t="s">
        <v>10</v>
      </c>
      <c r="D14" s="8">
        <v>287084</v>
      </c>
      <c r="E14" s="1" t="s">
        <v>40</v>
      </c>
      <c r="F14" s="1">
        <v>-52</v>
      </c>
      <c r="G14" s="1">
        <v>2</v>
      </c>
      <c r="H14" s="1">
        <v>337</v>
      </c>
      <c r="I14" s="4">
        <f t="shared" si="0"/>
        <v>851.8813056379822</v>
      </c>
      <c r="J14" s="8">
        <v>1151647</v>
      </c>
    </row>
    <row r="15" spans="1:10" ht="12.75">
      <c r="A15" s="1">
        <v>13</v>
      </c>
      <c r="B15" s="1" t="s">
        <v>81</v>
      </c>
      <c r="C15" s="3" t="s">
        <v>10</v>
      </c>
      <c r="D15" s="8">
        <v>240833</v>
      </c>
      <c r="E15" s="1" t="s">
        <v>82</v>
      </c>
      <c r="F15" s="1"/>
      <c r="G15" s="1">
        <v>1</v>
      </c>
      <c r="H15" s="1">
        <v>296</v>
      </c>
      <c r="I15" s="4">
        <f t="shared" si="0"/>
        <v>813.625</v>
      </c>
      <c r="J15" s="8">
        <v>240833</v>
      </c>
    </row>
    <row r="16" spans="1:10" ht="12.75">
      <c r="A16" s="1">
        <v>14</v>
      </c>
      <c r="B16" s="1" t="s">
        <v>53</v>
      </c>
      <c r="C16" s="16" t="s">
        <v>49</v>
      </c>
      <c r="D16" s="8">
        <v>100544</v>
      </c>
      <c r="E16" s="1" t="s">
        <v>21</v>
      </c>
      <c r="F16" s="1">
        <v>-45</v>
      </c>
      <c r="G16" s="1">
        <v>3</v>
      </c>
      <c r="H16" s="1">
        <v>81</v>
      </c>
      <c r="I16" s="4">
        <f t="shared" si="0"/>
        <v>1241.283950617284</v>
      </c>
      <c r="J16" s="8">
        <v>744417</v>
      </c>
    </row>
    <row r="17" spans="1:10" ht="12.75">
      <c r="A17" s="1">
        <v>15</v>
      </c>
      <c r="B17" s="1" t="s">
        <v>45</v>
      </c>
      <c r="C17" s="16" t="s">
        <v>10</v>
      </c>
      <c r="D17" s="8">
        <v>85835</v>
      </c>
      <c r="E17" s="1" t="s">
        <v>21</v>
      </c>
      <c r="F17" s="1">
        <v>-62</v>
      </c>
      <c r="G17" s="1">
        <v>4</v>
      </c>
      <c r="H17" s="1">
        <v>138</v>
      </c>
      <c r="I17" s="4">
        <f t="shared" si="0"/>
        <v>621.9927536231884</v>
      </c>
      <c r="J17" s="8">
        <v>1945960</v>
      </c>
    </row>
    <row r="18" spans="1:10" ht="12.75">
      <c r="A18" s="12"/>
      <c r="B18" s="12" t="s">
        <v>23</v>
      </c>
      <c r="C18" s="13"/>
      <c r="D18" s="14">
        <f>SUM(D3:D17)</f>
        <v>10353600</v>
      </c>
      <c r="E18" s="12"/>
      <c r="F18" s="12"/>
      <c r="G18" s="12"/>
      <c r="H18" s="15">
        <f>SUM(H3:H17)</f>
        <v>4840</v>
      </c>
      <c r="I18" s="14">
        <f t="shared" si="0"/>
        <v>2139.1735537190084</v>
      </c>
      <c r="J18" s="14">
        <f>SUM(J3:J17)</f>
        <v>111935479</v>
      </c>
    </row>
    <row r="19" spans="1:10" s="24" customFormat="1" ht="12.75">
      <c r="A19" s="26"/>
      <c r="B19" s="27"/>
      <c r="C19" s="28"/>
      <c r="D19" s="11"/>
      <c r="E19" s="26"/>
      <c r="G19" s="26"/>
      <c r="H19" s="29"/>
      <c r="I19" s="25"/>
      <c r="J19" s="11"/>
    </row>
    <row r="20" spans="1:10" ht="12.75">
      <c r="A20" s="1"/>
      <c r="B20" s="17" t="s">
        <v>24</v>
      </c>
      <c r="C20" s="16"/>
      <c r="D20" s="4"/>
      <c r="E20" s="1"/>
      <c r="G20" s="1"/>
      <c r="H20" s="10"/>
      <c r="I20" s="8"/>
      <c r="J20" s="4"/>
    </row>
    <row r="21" spans="1:10" ht="12.75">
      <c r="A21">
        <v>22</v>
      </c>
      <c r="B21" s="1" t="s">
        <v>59</v>
      </c>
      <c r="C21" s="16" t="s">
        <v>12</v>
      </c>
      <c r="D21" s="8">
        <v>25985</v>
      </c>
      <c r="E21" t="s">
        <v>22</v>
      </c>
      <c r="G21">
        <v>1</v>
      </c>
      <c r="H21">
        <v>30</v>
      </c>
      <c r="I21" s="4">
        <f>D21/H21</f>
        <v>866.1666666666666</v>
      </c>
      <c r="J21" s="8">
        <v>25985</v>
      </c>
    </row>
    <row r="22" spans="1:10" ht="12.75">
      <c r="A22">
        <v>23</v>
      </c>
      <c r="B22" s="9" t="s">
        <v>19</v>
      </c>
      <c r="C22" s="16" t="s">
        <v>20</v>
      </c>
      <c r="D22" s="4">
        <v>22892</v>
      </c>
      <c r="E22" s="1" t="s">
        <v>21</v>
      </c>
      <c r="F22" s="1">
        <v>279</v>
      </c>
      <c r="G22" s="1">
        <v>20</v>
      </c>
      <c r="H22" s="10">
        <v>23</v>
      </c>
      <c r="I22" s="4">
        <f>D22/H22</f>
        <v>995.304347826087</v>
      </c>
      <c r="J22" s="4">
        <v>11676615</v>
      </c>
    </row>
    <row r="23" spans="1:10" s="24" customFormat="1" ht="12.75">
      <c r="A23" s="26">
        <v>29</v>
      </c>
      <c r="B23" s="26" t="s">
        <v>43</v>
      </c>
      <c r="C23" s="28" t="s">
        <v>44</v>
      </c>
      <c r="D23" s="11">
        <v>7266</v>
      </c>
      <c r="E23" s="26" t="s">
        <v>38</v>
      </c>
      <c r="F23" s="24">
        <v>-39</v>
      </c>
      <c r="G23" s="26">
        <v>4</v>
      </c>
      <c r="H23" s="29">
        <v>23</v>
      </c>
      <c r="I23" s="25">
        <f aca="true" t="shared" si="1" ref="I23:I36">D23/H23</f>
        <v>315.9130434782609</v>
      </c>
      <c r="J23" s="11">
        <v>119298</v>
      </c>
    </row>
    <row r="24" spans="1:10" ht="12.75">
      <c r="A24" s="1">
        <v>33</v>
      </c>
      <c r="B24" s="9" t="s">
        <v>29</v>
      </c>
      <c r="C24" s="3" t="s">
        <v>20</v>
      </c>
      <c r="D24" s="4">
        <v>4870</v>
      </c>
      <c r="E24" s="1" t="s">
        <v>21</v>
      </c>
      <c r="F24" s="1">
        <v>-23</v>
      </c>
      <c r="G24" s="1">
        <v>12</v>
      </c>
      <c r="H24" s="10">
        <v>6</v>
      </c>
      <c r="I24" s="11">
        <f t="shared" si="1"/>
        <v>811.6666666666666</v>
      </c>
      <c r="J24" s="8">
        <v>5021520</v>
      </c>
    </row>
    <row r="25" spans="1:10" ht="12.75">
      <c r="A25">
        <v>35</v>
      </c>
      <c r="B25" s="9" t="s">
        <v>52</v>
      </c>
      <c r="C25" s="16" t="s">
        <v>20</v>
      </c>
      <c r="D25" s="4">
        <v>4097</v>
      </c>
      <c r="E25" s="1" t="s">
        <v>62</v>
      </c>
      <c r="F25" s="1">
        <v>8</v>
      </c>
      <c r="G25" s="1">
        <v>2</v>
      </c>
      <c r="H25" s="10">
        <v>1</v>
      </c>
      <c r="I25" s="11">
        <f>D25/H25</f>
        <v>4097</v>
      </c>
      <c r="J25" s="4">
        <v>11681</v>
      </c>
    </row>
    <row r="26" spans="1:10" ht="12.75">
      <c r="A26">
        <v>36</v>
      </c>
      <c r="B26" s="9" t="s">
        <v>35</v>
      </c>
      <c r="C26" s="16" t="s">
        <v>20</v>
      </c>
      <c r="D26" s="4">
        <v>3738</v>
      </c>
      <c r="E26" s="1" t="s">
        <v>34</v>
      </c>
      <c r="F26" s="1">
        <v>-7</v>
      </c>
      <c r="G26" s="1">
        <v>10</v>
      </c>
      <c r="H26" s="10">
        <v>2</v>
      </c>
      <c r="I26" s="4">
        <f>D26/H26</f>
        <v>1869</v>
      </c>
      <c r="J26" s="4">
        <v>686403</v>
      </c>
    </row>
    <row r="27" spans="1:10" ht="12.75">
      <c r="A27">
        <v>39</v>
      </c>
      <c r="B27" s="9" t="s">
        <v>14</v>
      </c>
      <c r="C27" s="3" t="s">
        <v>15</v>
      </c>
      <c r="D27" s="4">
        <v>2243</v>
      </c>
      <c r="E27" s="1" t="s">
        <v>33</v>
      </c>
      <c r="F27" s="1">
        <v>39</v>
      </c>
      <c r="G27" s="1">
        <v>13</v>
      </c>
      <c r="H27" s="10">
        <v>5</v>
      </c>
      <c r="I27" s="4">
        <f>D27/H27</f>
        <v>448.6</v>
      </c>
      <c r="J27" s="4">
        <v>2136581</v>
      </c>
    </row>
    <row r="28" spans="1:10" ht="12.75">
      <c r="A28">
        <v>45</v>
      </c>
      <c r="B28" s="1" t="s">
        <v>30</v>
      </c>
      <c r="C28" s="16" t="s">
        <v>31</v>
      </c>
      <c r="D28" s="4">
        <v>1333</v>
      </c>
      <c r="E28" s="1" t="s">
        <v>11</v>
      </c>
      <c r="F28" s="1">
        <v>11</v>
      </c>
      <c r="G28" s="1">
        <v>10</v>
      </c>
      <c r="H28" s="10">
        <v>4</v>
      </c>
      <c r="I28" s="4">
        <f>D28/H28</f>
        <v>333.25</v>
      </c>
      <c r="J28" s="4">
        <v>65354</v>
      </c>
    </row>
    <row r="29" spans="1:10" ht="12.75">
      <c r="A29">
        <v>50</v>
      </c>
      <c r="B29" s="9" t="s">
        <v>25</v>
      </c>
      <c r="C29" s="16" t="s">
        <v>12</v>
      </c>
      <c r="D29" s="4">
        <v>858</v>
      </c>
      <c r="E29" t="s">
        <v>22</v>
      </c>
      <c r="F29">
        <v>-83</v>
      </c>
      <c r="G29">
        <v>16</v>
      </c>
      <c r="H29" s="10">
        <v>2</v>
      </c>
      <c r="I29" s="11">
        <f t="shared" si="1"/>
        <v>429</v>
      </c>
      <c r="J29" s="4">
        <v>1199114</v>
      </c>
    </row>
    <row r="30" spans="1:10" ht="12.75">
      <c r="A30" s="1">
        <v>52</v>
      </c>
      <c r="B30" s="1" t="s">
        <v>61</v>
      </c>
      <c r="C30" s="16" t="s">
        <v>20</v>
      </c>
      <c r="D30" s="18">
        <v>551</v>
      </c>
      <c r="E30" s="1" t="s">
        <v>85</v>
      </c>
      <c r="F30" s="1"/>
      <c r="G30" s="19">
        <v>1</v>
      </c>
      <c r="H30" s="19">
        <v>1</v>
      </c>
      <c r="I30" s="4">
        <f t="shared" si="1"/>
        <v>551</v>
      </c>
      <c r="J30" s="4">
        <v>551</v>
      </c>
    </row>
    <row r="31" spans="1:10" ht="12.75">
      <c r="A31">
        <v>59</v>
      </c>
      <c r="B31" s="1" t="s">
        <v>47</v>
      </c>
      <c r="C31" s="16" t="s">
        <v>12</v>
      </c>
      <c r="D31" s="4">
        <v>162</v>
      </c>
      <c r="E31" s="1" t="s">
        <v>48</v>
      </c>
      <c r="F31" s="1">
        <v>24</v>
      </c>
      <c r="G31" s="1">
        <v>12</v>
      </c>
      <c r="H31" s="10">
        <v>1</v>
      </c>
      <c r="I31" s="4">
        <f t="shared" si="1"/>
        <v>162</v>
      </c>
      <c r="J31" s="4">
        <v>112740</v>
      </c>
    </row>
    <row r="32" ht="12.75">
      <c r="I32" s="4"/>
    </row>
    <row r="33" spans="1:10" ht="12.75">
      <c r="A33" s="1"/>
      <c r="B33" s="17" t="s">
        <v>26</v>
      </c>
      <c r="C33" s="3"/>
      <c r="D33" s="18"/>
      <c r="E33" s="1"/>
      <c r="F33" s="1"/>
      <c r="G33" s="19"/>
      <c r="H33" s="19"/>
      <c r="I33" s="4"/>
      <c r="J33" s="4"/>
    </row>
    <row r="34" spans="1:10" ht="12.75">
      <c r="A34" s="1">
        <v>18</v>
      </c>
      <c r="B34" s="1" t="s">
        <v>76</v>
      </c>
      <c r="C34" s="16" t="s">
        <v>18</v>
      </c>
      <c r="D34" s="18">
        <v>52109</v>
      </c>
      <c r="E34" s="1" t="s">
        <v>86</v>
      </c>
      <c r="F34" s="1"/>
      <c r="G34" s="19">
        <v>1</v>
      </c>
      <c r="H34" s="19">
        <v>14</v>
      </c>
      <c r="I34" s="4">
        <f t="shared" si="1"/>
        <v>3722.0714285714284</v>
      </c>
      <c r="J34" s="4">
        <v>52109</v>
      </c>
    </row>
    <row r="35" spans="1:10" ht="12.75">
      <c r="A35" s="1">
        <v>34</v>
      </c>
      <c r="B35" s="1" t="s">
        <v>80</v>
      </c>
      <c r="C35" s="16" t="s">
        <v>18</v>
      </c>
      <c r="D35" s="18">
        <v>4673</v>
      </c>
      <c r="E35" s="1" t="s">
        <v>86</v>
      </c>
      <c r="F35" s="1"/>
      <c r="G35" s="19">
        <v>1</v>
      </c>
      <c r="H35" s="19">
        <v>3</v>
      </c>
      <c r="I35" s="4">
        <f t="shared" si="1"/>
        <v>1557.6666666666667</v>
      </c>
      <c r="J35" s="4">
        <v>4673</v>
      </c>
    </row>
    <row r="36" spans="1:10" ht="12.75">
      <c r="A36" s="1">
        <v>41</v>
      </c>
      <c r="B36" s="1" t="s">
        <v>57</v>
      </c>
      <c r="C36" s="16" t="s">
        <v>58</v>
      </c>
      <c r="D36" s="18">
        <v>2111</v>
      </c>
      <c r="E36" s="1" t="s">
        <v>87</v>
      </c>
      <c r="F36" s="1"/>
      <c r="G36" s="19">
        <v>1</v>
      </c>
      <c r="H36" s="19">
        <v>1</v>
      </c>
      <c r="I36" s="4">
        <f t="shared" si="1"/>
        <v>2111</v>
      </c>
      <c r="J36" s="4">
        <v>2111</v>
      </c>
    </row>
    <row r="37" spans="1:10" ht="12.75">
      <c r="A37" s="1"/>
      <c r="B37" s="1"/>
      <c r="C37" s="16"/>
      <c r="D37" s="18"/>
      <c r="E37" s="1"/>
      <c r="F37" s="1"/>
      <c r="G37" s="19"/>
      <c r="H37" s="19"/>
      <c r="I37" s="4"/>
      <c r="J37" s="4"/>
    </row>
    <row r="38" spans="1:10" ht="12.75">
      <c r="A38" s="1"/>
      <c r="B38" s="20" t="s">
        <v>27</v>
      </c>
      <c r="C38" s="3"/>
      <c r="D38" s="21"/>
      <c r="E38" s="1"/>
      <c r="F38" s="1"/>
      <c r="G38" s="1"/>
      <c r="H38" s="1"/>
      <c r="I38" s="1"/>
      <c r="J38" s="4"/>
    </row>
    <row r="39" spans="1:10" ht="12.75">
      <c r="A39" s="1"/>
      <c r="B39" s="1" t="s">
        <v>77</v>
      </c>
      <c r="C39" s="3"/>
      <c r="D39" s="4"/>
      <c r="E39" s="1"/>
      <c r="F39" s="1"/>
      <c r="G39" s="1"/>
      <c r="H39" s="1"/>
      <c r="I39" s="1"/>
      <c r="J39" s="4"/>
    </row>
    <row r="40" spans="1:10" ht="12.75">
      <c r="A40" s="1"/>
      <c r="B40" s="1"/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 t="s">
        <v>78</v>
      </c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 t="s">
        <v>79</v>
      </c>
      <c r="C43" s="3"/>
      <c r="D43" s="21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 t="s">
        <v>56</v>
      </c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 t="s">
        <v>88</v>
      </c>
      <c r="C47" s="22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23" t="s">
        <v>28</v>
      </c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20" t="s">
        <v>64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 t="s">
        <v>65</v>
      </c>
      <c r="C52" s="16" t="s">
        <v>10</v>
      </c>
      <c r="E52" s="1"/>
      <c r="F52" s="1"/>
      <c r="G52" s="1"/>
      <c r="H52" s="1"/>
      <c r="I52" s="1"/>
      <c r="J52" s="4"/>
    </row>
    <row r="53" spans="1:10" ht="12.75">
      <c r="A53" s="1"/>
      <c r="B53" s="1" t="s">
        <v>66</v>
      </c>
      <c r="C53" s="16" t="s">
        <v>58</v>
      </c>
      <c r="E53" s="1"/>
      <c r="F53" s="1"/>
      <c r="G53" s="1"/>
      <c r="H53" s="1"/>
      <c r="I53" s="1"/>
      <c r="J53" s="4"/>
    </row>
    <row r="54" spans="1:10" ht="12.75">
      <c r="A54" s="1"/>
      <c r="B54" s="1" t="s">
        <v>67</v>
      </c>
      <c r="C54" s="16" t="s">
        <v>75</v>
      </c>
      <c r="E54" s="1"/>
      <c r="F54" s="1"/>
      <c r="G54" s="1"/>
      <c r="H54" s="1"/>
      <c r="I54" s="1"/>
      <c r="J54" s="4"/>
    </row>
    <row r="55" spans="1:10" ht="12.75">
      <c r="A55" s="1"/>
      <c r="B55" s="1" t="s">
        <v>68</v>
      </c>
      <c r="C55" s="16" t="s">
        <v>18</v>
      </c>
      <c r="E55" s="1"/>
      <c r="F55" s="1"/>
      <c r="G55" s="1"/>
      <c r="H55" s="1"/>
      <c r="I55" s="1"/>
      <c r="J55" s="4"/>
    </row>
    <row r="56" spans="1:10" ht="12.75">
      <c r="A56" s="1"/>
      <c r="B56" s="1" t="s">
        <v>69</v>
      </c>
      <c r="C56" s="16" t="s">
        <v>20</v>
      </c>
      <c r="E56" s="1"/>
      <c r="F56" s="1"/>
      <c r="G56" s="1"/>
      <c r="H56" s="1"/>
      <c r="I56" s="1"/>
      <c r="J56" s="4"/>
    </row>
    <row r="57" spans="1:10" ht="12.75">
      <c r="A57" s="1"/>
      <c r="B57" s="1" t="s">
        <v>70</v>
      </c>
      <c r="C57" s="16" t="s">
        <v>10</v>
      </c>
      <c r="D57" s="16"/>
      <c r="E57" s="1"/>
      <c r="F57" s="1"/>
      <c r="G57" s="1"/>
      <c r="H57" s="1"/>
      <c r="I57" s="1"/>
      <c r="J57" s="4"/>
    </row>
    <row r="58" spans="1:10" ht="12.75">
      <c r="A58" s="1"/>
      <c r="B58" s="1" t="s">
        <v>71</v>
      </c>
      <c r="C58" s="16" t="s">
        <v>10</v>
      </c>
      <c r="D58" s="16"/>
      <c r="E58" s="1"/>
      <c r="F58" s="1"/>
      <c r="G58" s="1"/>
      <c r="H58" s="1"/>
      <c r="I58" s="1"/>
      <c r="J58" s="4"/>
    </row>
    <row r="59" spans="2:3" ht="12.75">
      <c r="B59" s="1" t="s">
        <v>72</v>
      </c>
      <c r="C59" s="16" t="s">
        <v>18</v>
      </c>
    </row>
    <row r="60" spans="2:3" ht="12.75">
      <c r="B60" s="1" t="s">
        <v>73</v>
      </c>
      <c r="C60" s="16" t="s">
        <v>12</v>
      </c>
    </row>
    <row r="61" spans="2:3" ht="12.75">
      <c r="B61" s="1" t="s">
        <v>74</v>
      </c>
      <c r="C61" s="16" t="s">
        <v>10</v>
      </c>
    </row>
    <row r="62" spans="2:3" ht="12.75">
      <c r="B62" s="1"/>
      <c r="C62" s="16"/>
    </row>
    <row r="63" spans="2:3" ht="12.75">
      <c r="B63" s="1"/>
      <c r="C63" s="16"/>
    </row>
    <row r="64" spans="2:3" ht="12.75">
      <c r="B64" s="1"/>
      <c r="C64" s="16"/>
    </row>
    <row r="65" spans="2:3" ht="12.75">
      <c r="B65" s="1"/>
      <c r="C65" s="16"/>
    </row>
    <row r="66" spans="2:3" ht="12.75">
      <c r="B66" s="1"/>
      <c r="C66" s="16"/>
    </row>
    <row r="67" spans="2:3" ht="12.75">
      <c r="B67" s="1"/>
      <c r="C67" s="16"/>
    </row>
    <row r="68" spans="2:3" ht="12.75">
      <c r="B68" s="1"/>
      <c r="C68" s="16"/>
    </row>
    <row r="69" ht="12.75">
      <c r="B69" s="1"/>
    </row>
    <row r="70" spans="2:3" ht="12.75">
      <c r="B70" s="1"/>
      <c r="C70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dcterms:created xsi:type="dcterms:W3CDTF">2007-11-05T15:41:07Z</dcterms:created>
  <dcterms:modified xsi:type="dcterms:W3CDTF">2008-02-20T09:42:11Z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