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<sst xmlns="http://schemas.openxmlformats.org/spreadsheetml/2006/main" count="135" uniqueCount="96">
  <si>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</si>
  <si>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</si>
  <si>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</si>
  <si>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</si>
  <si>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</si>
  <si>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</si>
  <si>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</si>
  <si>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</si>
  <si>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</si>
  <si>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</si>
  <si>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</si>
  <si>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</si>
  <si>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</si>
  <si>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Entertainment</t>
  </si>
  <si>
    <t>20th Century Fox</t>
  </si>
  <si>
    <t>Atonement</t>
  </si>
  <si>
    <t>UK</t>
  </si>
  <si>
    <t>Universal</t>
  </si>
  <si>
    <t>Momentum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</si>
  <si>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</si>
  <si>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</si>
  <si>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</si>
  <si>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</si>
  <si>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</si>
  <si>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Warner Bros.</t>
  </si>
  <si>
    <t>The Golden Compass</t>
  </si>
  <si>
    <t>Disney</t>
  </si>
  <si>
    <t>Sweeney Todd</t>
  </si>
  <si>
    <t>St. Trinian's</t>
  </si>
  <si>
    <t>Penelope</t>
  </si>
  <si>
    <t>Juno</t>
  </si>
  <si>
    <t>There Will Be Blood</t>
  </si>
  <si>
    <t>Pathé</t>
  </si>
  <si>
    <t>Jumper</t>
  </si>
  <si>
    <t>Sony Pictures</t>
  </si>
  <si>
    <t>Be Kind Rewind</t>
  </si>
  <si>
    <t>The Accidental Husband</t>
  </si>
  <si>
    <t>The Bank Job</t>
  </si>
  <si>
    <t>Semi-Pro</t>
  </si>
  <si>
    <t>Untraceable</t>
  </si>
  <si>
    <t>La Vie En Rose</t>
  </si>
  <si>
    <t>Icon</t>
  </si>
  <si>
    <t>UK/Fra</t>
  </si>
  <si>
    <t>The Game Plan</t>
  </si>
  <si>
    <t>The Other Boleyn Girl</t>
  </si>
  <si>
    <t>Vantage Point</t>
  </si>
  <si>
    <t>We Are Together</t>
  </si>
  <si>
    <t>Ind</t>
  </si>
  <si>
    <t>UK/SA</t>
  </si>
  <si>
    <t>Children of Glory</t>
  </si>
  <si>
    <t>The Cottage</t>
  </si>
  <si>
    <t>Flight of the Red Balloon</t>
  </si>
  <si>
    <t>Frontieres</t>
  </si>
  <si>
    <t>Hannah Montana 3-D</t>
  </si>
  <si>
    <t>Mister Lonely</t>
  </si>
  <si>
    <t>Out of the Blue</t>
  </si>
  <si>
    <t>Redacted</t>
  </si>
  <si>
    <t>Water Lilies</t>
  </si>
  <si>
    <t>USA/NZ</t>
  </si>
  <si>
    <t>Hun</t>
  </si>
  <si>
    <t>Fra</t>
  </si>
  <si>
    <t>Fra/Switz</t>
  </si>
  <si>
    <t>UK/Fra/Ire/USA</t>
  </si>
  <si>
    <t>NZ</t>
  </si>
  <si>
    <t>USA/Can</t>
  </si>
  <si>
    <t>In Bruges</t>
  </si>
  <si>
    <t>Shooting People Films</t>
  </si>
  <si>
    <t>Optimum</t>
  </si>
  <si>
    <t>Metrodome</t>
  </si>
  <si>
    <t>Weekend 14 Mar - 16 Mar 2008 UK box office</t>
  </si>
  <si>
    <t>Openers next week - 21 Mar</t>
  </si>
  <si>
    <t>The 11th Hour</t>
  </si>
  <si>
    <t>Bunny Chow</t>
  </si>
  <si>
    <t>Ealing Comedy</t>
  </si>
  <si>
    <t>Horton Hears a Who</t>
  </si>
  <si>
    <t>Lars and the Real Girl</t>
  </si>
  <si>
    <t>Love in the time of Cholera</t>
  </si>
  <si>
    <t>Meet the Spartans</t>
  </si>
  <si>
    <t>One Two Three</t>
  </si>
  <si>
    <t>The Spiderwick Chronicles</t>
  </si>
  <si>
    <t>Step Up 2</t>
  </si>
  <si>
    <t>The Orphanage</t>
  </si>
  <si>
    <t>Under the Bombs</t>
  </si>
  <si>
    <t>Race</t>
  </si>
  <si>
    <t>S Africa</t>
  </si>
  <si>
    <t>Mex/Spa</t>
  </si>
  <si>
    <t>Fra/Leb/UK</t>
  </si>
  <si>
    <t>Against last weekend:  - 13%</t>
  </si>
  <si>
    <t>Against last year:  + 25%</t>
  </si>
  <si>
    <t>Rolling 52 week ranking: 46th</t>
  </si>
  <si>
    <t>10,000B.C.</t>
  </si>
  <si>
    <t>Tartan</t>
  </si>
  <si>
    <t>UK* films in top 15: 3</t>
  </si>
  <si>
    <t>UK* share of top 15 gross:  21%</t>
  </si>
  <si>
    <t>Park Circus</t>
  </si>
  <si>
    <t>Sling Shot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</si>
</sst>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85" zoomScaleNormal="85" workbookViewId="0" topLeftCell="A1">
      <selection activeCell="A36" sqref="A36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6.7109375" style="0" customWidth="1"/>
    <col min="4" max="4" width="15.8515625" style="0" customWidth="1"/>
    <col min="5" max="5" width="24.71093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69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90</v>
      </c>
      <c r="C3" s="16" t="s">
        <v>58</v>
      </c>
      <c r="D3" s="8">
        <v>1932539</v>
      </c>
      <c r="E3" t="s">
        <v>24</v>
      </c>
      <c r="G3">
        <v>1</v>
      </c>
      <c r="H3">
        <v>431</v>
      </c>
      <c r="I3" s="4">
        <f aca="true" t="shared" si="0" ref="I3:I18">D3/H3</f>
        <v>4483.849187935035</v>
      </c>
      <c r="J3" s="8">
        <v>1932539</v>
      </c>
    </row>
    <row r="4" spans="1:10" ht="12.75">
      <c r="A4">
        <v>2</v>
      </c>
      <c r="B4" t="s">
        <v>45</v>
      </c>
      <c r="C4" s="16" t="s">
        <v>10</v>
      </c>
      <c r="D4" s="8">
        <v>933175</v>
      </c>
      <c r="E4" t="s">
        <v>34</v>
      </c>
      <c r="F4">
        <v>-36</v>
      </c>
      <c r="G4">
        <v>2</v>
      </c>
      <c r="H4">
        <v>352</v>
      </c>
      <c r="I4" s="4">
        <f t="shared" si="0"/>
        <v>2651.065340909091</v>
      </c>
      <c r="J4" s="8">
        <v>3017603</v>
      </c>
    </row>
    <row r="5" spans="1:10" ht="12.75">
      <c r="A5">
        <v>3</v>
      </c>
      <c r="B5" s="1" t="s">
        <v>43</v>
      </c>
      <c r="C5" s="16" t="s">
        <v>10</v>
      </c>
      <c r="D5" s="8">
        <v>760609</v>
      </c>
      <c r="E5" t="s">
        <v>26</v>
      </c>
      <c r="F5">
        <v>-1</v>
      </c>
      <c r="G5">
        <v>2</v>
      </c>
      <c r="H5">
        <v>366</v>
      </c>
      <c r="I5" s="4">
        <f t="shared" si="0"/>
        <v>2078.1666666666665</v>
      </c>
      <c r="J5" s="8">
        <v>1684531</v>
      </c>
    </row>
    <row r="6" spans="1:10" ht="12.75">
      <c r="A6">
        <v>4</v>
      </c>
      <c r="B6" s="1" t="s">
        <v>44</v>
      </c>
      <c r="C6" s="16" t="s">
        <v>12</v>
      </c>
      <c r="D6" s="8">
        <v>719630</v>
      </c>
      <c r="E6" t="s">
        <v>17</v>
      </c>
      <c r="F6">
        <v>-25</v>
      </c>
      <c r="G6">
        <v>2</v>
      </c>
      <c r="H6">
        <v>355</v>
      </c>
      <c r="I6" s="4">
        <f t="shared" si="0"/>
        <v>2027.1267605633802</v>
      </c>
      <c r="J6" s="8">
        <v>2362033</v>
      </c>
    </row>
    <row r="7" spans="1:10" ht="12.75">
      <c r="A7">
        <v>5</v>
      </c>
      <c r="B7" s="1" t="s">
        <v>37</v>
      </c>
      <c r="C7" s="16" t="s">
        <v>16</v>
      </c>
      <c r="D7" s="8">
        <v>426795</v>
      </c>
      <c r="E7" s="1" t="s">
        <v>11</v>
      </c>
      <c r="F7">
        <v>-36</v>
      </c>
      <c r="G7">
        <v>3</v>
      </c>
      <c r="H7">
        <v>290</v>
      </c>
      <c r="I7" s="4">
        <f t="shared" si="0"/>
        <v>1471.7068965517242</v>
      </c>
      <c r="J7" s="8">
        <v>2875396</v>
      </c>
    </row>
    <row r="8" spans="1:10" ht="12.75">
      <c r="A8">
        <v>6</v>
      </c>
      <c r="B8" s="1" t="s">
        <v>50</v>
      </c>
      <c r="C8" s="16" t="s">
        <v>16</v>
      </c>
      <c r="D8" s="8">
        <v>303072</v>
      </c>
      <c r="E8" t="s">
        <v>32</v>
      </c>
      <c r="G8">
        <v>1</v>
      </c>
      <c r="H8">
        <v>260</v>
      </c>
      <c r="I8" s="4">
        <f t="shared" si="0"/>
        <v>1165.6615384615384</v>
      </c>
      <c r="J8" s="8">
        <v>303072</v>
      </c>
    </row>
    <row r="9" spans="1:10" ht="12.75">
      <c r="A9">
        <v>7</v>
      </c>
      <c r="B9" s="1" t="s">
        <v>65</v>
      </c>
      <c r="C9" s="16" t="s">
        <v>10</v>
      </c>
      <c r="D9" s="8">
        <v>277513</v>
      </c>
      <c r="E9" t="s">
        <v>17</v>
      </c>
      <c r="F9">
        <v>-19</v>
      </c>
      <c r="G9">
        <v>2</v>
      </c>
      <c r="H9">
        <v>70</v>
      </c>
      <c r="I9" s="4">
        <f t="shared" si="0"/>
        <v>3964.4714285714285</v>
      </c>
      <c r="J9" s="8">
        <v>850950</v>
      </c>
    </row>
    <row r="10" spans="1:10" ht="12.75">
      <c r="A10">
        <v>8</v>
      </c>
      <c r="B10" s="1" t="s">
        <v>36</v>
      </c>
      <c r="C10" s="16" t="s">
        <v>10</v>
      </c>
      <c r="D10" s="8">
        <v>241181</v>
      </c>
      <c r="E10" s="1" t="s">
        <v>18</v>
      </c>
      <c r="F10">
        <v>-51</v>
      </c>
      <c r="G10">
        <v>3</v>
      </c>
      <c r="H10">
        <v>255</v>
      </c>
      <c r="I10" s="4">
        <f t="shared" si="0"/>
        <v>945.8078431372548</v>
      </c>
      <c r="J10" s="8">
        <v>2072869</v>
      </c>
    </row>
    <row r="11" spans="1:10" ht="12.75">
      <c r="A11" s="1">
        <v>9</v>
      </c>
      <c r="B11" s="1" t="s">
        <v>53</v>
      </c>
      <c r="C11" s="16" t="s">
        <v>10</v>
      </c>
      <c r="D11" s="8">
        <v>241119</v>
      </c>
      <c r="E11" s="1" t="s">
        <v>26</v>
      </c>
      <c r="F11" s="1"/>
      <c r="G11" s="1">
        <v>1</v>
      </c>
      <c r="H11" s="1">
        <v>65</v>
      </c>
      <c r="I11" s="4">
        <f t="shared" si="0"/>
        <v>3709.523076923077</v>
      </c>
      <c r="J11" s="8">
        <v>241119</v>
      </c>
    </row>
    <row r="12" spans="1:10" ht="12.75">
      <c r="A12" s="1">
        <v>10</v>
      </c>
      <c r="B12" s="1" t="s">
        <v>31</v>
      </c>
      <c r="C12" s="16" t="s">
        <v>10</v>
      </c>
      <c r="D12" s="8">
        <v>224718</v>
      </c>
      <c r="E12" s="1" t="s">
        <v>26</v>
      </c>
      <c r="F12" s="1">
        <v>-44</v>
      </c>
      <c r="G12" s="1">
        <v>6</v>
      </c>
      <c r="H12" s="1">
        <v>179</v>
      </c>
      <c r="I12" s="4">
        <f t="shared" si="0"/>
        <v>1255.4078212290503</v>
      </c>
      <c r="J12" s="8">
        <v>3845026</v>
      </c>
    </row>
    <row r="13" spans="1:10" ht="12.75">
      <c r="A13" s="1">
        <v>11</v>
      </c>
      <c r="B13" s="1" t="s">
        <v>30</v>
      </c>
      <c r="C13" s="16" t="s">
        <v>10</v>
      </c>
      <c r="D13" s="8">
        <v>213504</v>
      </c>
      <c r="E13" s="1" t="s">
        <v>14</v>
      </c>
      <c r="F13" s="1">
        <v>-52</v>
      </c>
      <c r="G13" s="1">
        <v>6</v>
      </c>
      <c r="H13" s="1">
        <v>188</v>
      </c>
      <c r="I13" s="4">
        <f t="shared" si="0"/>
        <v>1135.659574468085</v>
      </c>
      <c r="J13" s="8">
        <v>9240584</v>
      </c>
    </row>
    <row r="14" spans="1:10" ht="12.75">
      <c r="A14" s="1">
        <v>12</v>
      </c>
      <c r="B14" s="1" t="s">
        <v>35</v>
      </c>
      <c r="C14" s="16" t="s">
        <v>10</v>
      </c>
      <c r="D14" s="8">
        <v>182665</v>
      </c>
      <c r="E14" s="1" t="s">
        <v>32</v>
      </c>
      <c r="F14" s="1">
        <v>-61</v>
      </c>
      <c r="G14" s="1">
        <v>4</v>
      </c>
      <c r="H14" s="1">
        <v>248</v>
      </c>
      <c r="I14" s="4">
        <f t="shared" si="0"/>
        <v>736.5524193548387</v>
      </c>
      <c r="J14" s="8">
        <v>3535592</v>
      </c>
    </row>
    <row r="15" spans="1:10" ht="12.75">
      <c r="A15" s="1">
        <v>13</v>
      </c>
      <c r="B15" s="1" t="s">
        <v>33</v>
      </c>
      <c r="C15" s="3" t="s">
        <v>10</v>
      </c>
      <c r="D15" s="8">
        <v>171881</v>
      </c>
      <c r="E15" s="1" t="s">
        <v>14</v>
      </c>
      <c r="F15" s="1">
        <v>-64</v>
      </c>
      <c r="G15" s="1">
        <v>5</v>
      </c>
      <c r="H15" s="1">
        <v>202</v>
      </c>
      <c r="I15" s="4">
        <f t="shared" si="0"/>
        <v>850.8960396039604</v>
      </c>
      <c r="J15" s="8">
        <v>8369637</v>
      </c>
    </row>
    <row r="16" spans="1:10" ht="12.75">
      <c r="A16" s="1">
        <v>14</v>
      </c>
      <c r="B16" s="1" t="s">
        <v>38</v>
      </c>
      <c r="C16" s="16" t="s">
        <v>10</v>
      </c>
      <c r="D16" s="8">
        <v>133246</v>
      </c>
      <c r="E16" s="1" t="s">
        <v>13</v>
      </c>
      <c r="F16" s="1">
        <v>-69</v>
      </c>
      <c r="G16" s="1">
        <v>3</v>
      </c>
      <c r="H16" s="1">
        <v>183</v>
      </c>
      <c r="I16" s="4">
        <f t="shared" si="0"/>
        <v>728.120218579235</v>
      </c>
      <c r="J16" s="8">
        <v>1903311</v>
      </c>
    </row>
    <row r="17" spans="1:10" ht="12.75">
      <c r="A17" s="1">
        <v>15</v>
      </c>
      <c r="B17" s="1" t="s">
        <v>39</v>
      </c>
      <c r="C17" s="16" t="s">
        <v>10</v>
      </c>
      <c r="D17" s="8">
        <v>124763</v>
      </c>
      <c r="E17" s="1" t="s">
        <v>17</v>
      </c>
      <c r="F17" s="1">
        <v>-62</v>
      </c>
      <c r="G17" s="1">
        <v>3</v>
      </c>
      <c r="H17" s="1">
        <v>167</v>
      </c>
      <c r="I17" s="4">
        <f t="shared" si="0"/>
        <v>747.0838323353294</v>
      </c>
      <c r="J17" s="8">
        <v>1517882</v>
      </c>
    </row>
    <row r="18" spans="1:10" ht="12.75">
      <c r="A18" s="12"/>
      <c r="B18" s="12" t="s">
        <v>19</v>
      </c>
      <c r="C18" s="13"/>
      <c r="D18" s="14">
        <f>SUM(D3:D17)</f>
        <v>6886410</v>
      </c>
      <c r="E18" s="12"/>
      <c r="F18" s="12"/>
      <c r="G18" s="12"/>
      <c r="H18" s="15">
        <f>SUM(H3:H17)</f>
        <v>3611</v>
      </c>
      <c r="I18" s="14">
        <f t="shared" si="0"/>
        <v>1907.0645250623097</v>
      </c>
      <c r="J18" s="14">
        <f>SUM(J3:J17)</f>
        <v>43752144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20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25</v>
      </c>
      <c r="B21" s="9" t="s">
        <v>29</v>
      </c>
      <c r="C21" s="16" t="s">
        <v>12</v>
      </c>
      <c r="D21" s="4">
        <v>17357</v>
      </c>
      <c r="E21" s="1" t="s">
        <v>18</v>
      </c>
      <c r="F21">
        <v>-81</v>
      </c>
      <c r="G21" s="1">
        <v>7</v>
      </c>
      <c r="H21" s="10">
        <v>107</v>
      </c>
      <c r="I21" s="4">
        <f aca="true" t="shared" si="1" ref="I21:I27">D21/H21</f>
        <v>162.21495327102804</v>
      </c>
      <c r="J21" s="4">
        <v>3176555</v>
      </c>
    </row>
    <row r="22" spans="1:10" ht="12.75">
      <c r="A22" s="1">
        <v>33</v>
      </c>
      <c r="B22" s="9" t="s">
        <v>25</v>
      </c>
      <c r="C22" s="16" t="s">
        <v>12</v>
      </c>
      <c r="D22" s="4">
        <v>11096</v>
      </c>
      <c r="E22" s="1" t="s">
        <v>13</v>
      </c>
      <c r="F22">
        <v>171</v>
      </c>
      <c r="G22" s="1">
        <v>15</v>
      </c>
      <c r="H22" s="10">
        <v>79</v>
      </c>
      <c r="I22" s="4">
        <f>D22/H22</f>
        <v>140.45569620253164</v>
      </c>
      <c r="J22" s="4">
        <v>26094903</v>
      </c>
    </row>
    <row r="23" spans="1:10" ht="12.75">
      <c r="A23" s="1">
        <v>34</v>
      </c>
      <c r="B23" s="9" t="s">
        <v>27</v>
      </c>
      <c r="C23" s="16" t="s">
        <v>12</v>
      </c>
      <c r="D23" s="4">
        <v>10939</v>
      </c>
      <c r="E23" s="1" t="s">
        <v>24</v>
      </c>
      <c r="F23">
        <v>-15</v>
      </c>
      <c r="G23" s="1">
        <v>8</v>
      </c>
      <c r="H23" s="10">
        <v>18</v>
      </c>
      <c r="I23" s="4">
        <f t="shared" si="1"/>
        <v>607.7222222222222</v>
      </c>
      <c r="J23" s="4">
        <v>10908724</v>
      </c>
    </row>
    <row r="24" spans="1:10" ht="12.75">
      <c r="A24" s="1">
        <v>39</v>
      </c>
      <c r="B24" s="9" t="s">
        <v>40</v>
      </c>
      <c r="C24" s="16" t="s">
        <v>42</v>
      </c>
      <c r="D24" s="4">
        <v>6004</v>
      </c>
      <c r="E24" s="1" t="s">
        <v>41</v>
      </c>
      <c r="F24">
        <v>7</v>
      </c>
      <c r="G24" s="1">
        <v>39</v>
      </c>
      <c r="H24" s="10">
        <v>10</v>
      </c>
      <c r="I24" s="4">
        <f>D24/H24</f>
        <v>600.4</v>
      </c>
      <c r="J24" s="4">
        <v>1668890</v>
      </c>
    </row>
    <row r="25" spans="1:10" ht="12.75">
      <c r="A25" s="1">
        <v>40</v>
      </c>
      <c r="B25" s="9" t="s">
        <v>54</v>
      </c>
      <c r="C25" s="16" t="s">
        <v>62</v>
      </c>
      <c r="D25" s="4">
        <v>5733</v>
      </c>
      <c r="E25" s="1" t="s">
        <v>91</v>
      </c>
      <c r="G25" s="1">
        <v>1</v>
      </c>
      <c r="H25" s="10">
        <v>3</v>
      </c>
      <c r="I25" s="4">
        <f>D25/H25</f>
        <v>1911</v>
      </c>
      <c r="J25" s="4">
        <v>5733</v>
      </c>
    </row>
    <row r="26" spans="1:10" ht="12.75">
      <c r="A26">
        <v>42</v>
      </c>
      <c r="B26" s="9" t="s">
        <v>15</v>
      </c>
      <c r="C26" s="16" t="s">
        <v>16</v>
      </c>
      <c r="D26" s="4">
        <v>4874</v>
      </c>
      <c r="E26" s="1" t="s">
        <v>17</v>
      </c>
      <c r="F26" s="1">
        <v>43</v>
      </c>
      <c r="G26" s="1">
        <v>28</v>
      </c>
      <c r="H26" s="10">
        <v>8</v>
      </c>
      <c r="I26" s="4">
        <f>D26/H26</f>
        <v>609.25</v>
      </c>
      <c r="J26" s="4">
        <v>11991246</v>
      </c>
    </row>
    <row r="27" spans="1:10" ht="12.75">
      <c r="A27" s="1">
        <v>48</v>
      </c>
      <c r="B27" s="9" t="s">
        <v>46</v>
      </c>
      <c r="C27" s="16" t="s">
        <v>48</v>
      </c>
      <c r="D27" s="18">
        <v>2676</v>
      </c>
      <c r="E27" s="1" t="s">
        <v>66</v>
      </c>
      <c r="F27" s="1">
        <v>-59</v>
      </c>
      <c r="G27" s="19">
        <v>2</v>
      </c>
      <c r="H27" s="19">
        <v>3</v>
      </c>
      <c r="I27" s="4">
        <f t="shared" si="1"/>
        <v>892</v>
      </c>
      <c r="J27" s="4">
        <v>14000</v>
      </c>
    </row>
    <row r="28" spans="1:10" ht="12.75">
      <c r="A28" s="1">
        <v>59</v>
      </c>
      <c r="B28" s="9" t="s">
        <v>28</v>
      </c>
      <c r="C28" s="16" t="s">
        <v>16</v>
      </c>
      <c r="D28" s="4">
        <v>626</v>
      </c>
      <c r="E28" s="1" t="s">
        <v>13</v>
      </c>
      <c r="F28">
        <v>-76</v>
      </c>
      <c r="G28" s="1">
        <v>13</v>
      </c>
      <c r="H28" s="10">
        <v>3</v>
      </c>
      <c r="I28" s="4">
        <f>D28/H28</f>
        <v>208.66666666666666</v>
      </c>
      <c r="J28" s="4">
        <v>12267108</v>
      </c>
    </row>
    <row r="29" ht="12.75">
      <c r="I29" s="4"/>
    </row>
    <row r="30" spans="1:10" ht="12.75">
      <c r="A30" s="1"/>
      <c r="B30" s="17" t="s">
        <v>21</v>
      </c>
      <c r="C30" s="3"/>
      <c r="D30" s="18"/>
      <c r="E30" s="1"/>
      <c r="F30" s="1"/>
      <c r="G30" s="19"/>
      <c r="H30" s="19"/>
      <c r="I30" s="4"/>
      <c r="J30" s="4"/>
    </row>
    <row r="31" spans="1:10" ht="12.75">
      <c r="A31" s="1">
        <v>29</v>
      </c>
      <c r="B31" s="9" t="s">
        <v>51</v>
      </c>
      <c r="C31" s="16" t="s">
        <v>60</v>
      </c>
      <c r="D31" s="18">
        <v>13498</v>
      </c>
      <c r="E31" s="1" t="s">
        <v>94</v>
      </c>
      <c r="F31" s="1"/>
      <c r="G31" s="19">
        <v>1</v>
      </c>
      <c r="H31" s="19">
        <v>6</v>
      </c>
      <c r="I31" s="4">
        <f aca="true" t="shared" si="2" ref="I29:I36">D31/H31</f>
        <v>2249.6666666666665</v>
      </c>
      <c r="J31" s="4">
        <v>13498</v>
      </c>
    </row>
    <row r="32" spans="1:10" ht="12.75">
      <c r="A32" s="1">
        <v>31</v>
      </c>
      <c r="B32" s="9" t="s">
        <v>57</v>
      </c>
      <c r="C32" s="16" t="s">
        <v>60</v>
      </c>
      <c r="D32" s="18">
        <v>11244</v>
      </c>
      <c r="E32" s="1" t="s">
        <v>95</v>
      </c>
      <c r="F32" s="1"/>
      <c r="G32" s="19">
        <v>1</v>
      </c>
      <c r="H32" s="19">
        <v>6</v>
      </c>
      <c r="I32" s="4">
        <f t="shared" si="2"/>
        <v>1874</v>
      </c>
      <c r="J32" s="4">
        <v>11244</v>
      </c>
    </row>
    <row r="33" spans="1:10" ht="12.75">
      <c r="A33" s="1">
        <v>36</v>
      </c>
      <c r="B33" s="9" t="s">
        <v>56</v>
      </c>
      <c r="C33" s="16" t="s">
        <v>64</v>
      </c>
      <c r="D33" s="18">
        <v>8475</v>
      </c>
      <c r="E33" s="1" t="s">
        <v>67</v>
      </c>
      <c r="F33" s="1"/>
      <c r="G33" s="19">
        <v>1</v>
      </c>
      <c r="H33" s="19">
        <v>5</v>
      </c>
      <c r="I33" s="4">
        <f t="shared" si="2"/>
        <v>1695</v>
      </c>
      <c r="J33" s="4">
        <v>8475</v>
      </c>
    </row>
    <row r="34" spans="1:10" ht="12.75">
      <c r="A34" s="1">
        <v>44</v>
      </c>
      <c r="B34" s="9" t="s">
        <v>49</v>
      </c>
      <c r="C34" s="16" t="s">
        <v>59</v>
      </c>
      <c r="D34" s="18">
        <v>3951</v>
      </c>
      <c r="E34" s="1" t="s">
        <v>11</v>
      </c>
      <c r="F34" s="1"/>
      <c r="G34" s="19">
        <v>1</v>
      </c>
      <c r="H34" s="19">
        <v>7</v>
      </c>
      <c r="I34" s="4">
        <f t="shared" si="2"/>
        <v>564.4285714285714</v>
      </c>
      <c r="J34" s="4">
        <v>3951</v>
      </c>
    </row>
    <row r="35" spans="1:10" ht="12.75">
      <c r="A35" s="1">
        <v>49</v>
      </c>
      <c r="B35" s="9" t="s">
        <v>52</v>
      </c>
      <c r="C35" s="16" t="s">
        <v>61</v>
      </c>
      <c r="D35" s="18">
        <v>2634</v>
      </c>
      <c r="E35" s="1" t="s">
        <v>67</v>
      </c>
      <c r="F35" s="1"/>
      <c r="G35" s="19">
        <v>1</v>
      </c>
      <c r="H35" s="19">
        <v>1</v>
      </c>
      <c r="I35" s="4">
        <f t="shared" si="2"/>
        <v>2634</v>
      </c>
      <c r="J35" s="4">
        <v>2634</v>
      </c>
    </row>
    <row r="36" spans="1:10" ht="12.75">
      <c r="A36" s="1">
        <v>53</v>
      </c>
      <c r="B36" s="9" t="s">
        <v>55</v>
      </c>
      <c r="C36" s="16" t="s">
        <v>63</v>
      </c>
      <c r="D36" s="18">
        <v>1594</v>
      </c>
      <c r="E36" s="1" t="s">
        <v>68</v>
      </c>
      <c r="F36" s="1"/>
      <c r="G36" s="19">
        <v>1</v>
      </c>
      <c r="H36" s="19">
        <v>1</v>
      </c>
      <c r="I36" s="4">
        <f t="shared" si="2"/>
        <v>1594</v>
      </c>
      <c r="J36" s="4">
        <v>1594</v>
      </c>
    </row>
    <row r="37" spans="1:10" ht="12.75">
      <c r="A37" s="1"/>
      <c r="B37" s="9"/>
      <c r="C37" s="16"/>
      <c r="D37" s="18"/>
      <c r="E37" s="1"/>
      <c r="F37" s="1"/>
      <c r="G37" s="19"/>
      <c r="H37" s="19"/>
      <c r="I37" s="11"/>
      <c r="J37" s="4"/>
    </row>
    <row r="38" spans="1:10" ht="12.75">
      <c r="A38" s="1"/>
      <c r="B38" s="20" t="s">
        <v>22</v>
      </c>
      <c r="C38" s="3"/>
      <c r="D38" s="21"/>
      <c r="E38" s="1"/>
      <c r="F38" s="1"/>
      <c r="G38" s="1"/>
      <c r="H38" s="1"/>
      <c r="I38" s="1"/>
      <c r="J38" s="4"/>
    </row>
    <row r="39" spans="1:10" ht="12.75">
      <c r="A39" s="1"/>
      <c r="B39" s="1" t="s">
        <v>87</v>
      </c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88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89</v>
      </c>
      <c r="C43" s="3"/>
      <c r="D43" s="21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92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93</v>
      </c>
      <c r="C47" s="22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23" t="s">
        <v>23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20" t="s">
        <v>70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 t="s">
        <v>71</v>
      </c>
      <c r="C52" s="16" t="s">
        <v>10</v>
      </c>
      <c r="D52" s="4"/>
      <c r="E52" s="1"/>
      <c r="F52" s="1"/>
      <c r="G52" s="1"/>
      <c r="H52" s="1"/>
      <c r="I52" s="1"/>
      <c r="J52" s="4"/>
    </row>
    <row r="53" spans="1:10" ht="12.75">
      <c r="A53" s="1"/>
      <c r="B53" s="1" t="s">
        <v>72</v>
      </c>
      <c r="C53" s="16" t="s">
        <v>84</v>
      </c>
      <c r="E53" s="1"/>
      <c r="F53" s="1"/>
      <c r="G53" s="1"/>
      <c r="H53" s="1"/>
      <c r="I53" s="1"/>
      <c r="J53" s="4"/>
    </row>
    <row r="54" spans="1:10" ht="12.75">
      <c r="A54" s="1"/>
      <c r="B54" s="1" t="s">
        <v>73</v>
      </c>
      <c r="C54" s="16" t="s">
        <v>16</v>
      </c>
      <c r="E54" s="1"/>
      <c r="F54" s="1"/>
      <c r="G54" s="1"/>
      <c r="H54" s="1"/>
      <c r="I54" s="1"/>
      <c r="J54" s="4"/>
    </row>
    <row r="55" spans="1:10" ht="12.75">
      <c r="A55" s="1"/>
      <c r="B55" s="1" t="s">
        <v>74</v>
      </c>
      <c r="C55" s="16" t="s">
        <v>10</v>
      </c>
      <c r="E55" s="1"/>
      <c r="F55" s="1"/>
      <c r="G55" s="1"/>
      <c r="H55" s="1"/>
      <c r="I55" s="1"/>
      <c r="J55" s="4"/>
    </row>
    <row r="56" spans="1:10" ht="12.75">
      <c r="A56" s="1"/>
      <c r="B56" s="1" t="s">
        <v>75</v>
      </c>
      <c r="C56" s="16" t="s">
        <v>10</v>
      </c>
      <c r="E56" s="1"/>
      <c r="F56" s="1"/>
      <c r="G56" s="1"/>
      <c r="H56" s="1"/>
      <c r="I56" s="1"/>
      <c r="J56" s="4"/>
    </row>
    <row r="57" spans="1:10" ht="12.75">
      <c r="A57" s="1"/>
      <c r="B57" s="1" t="s">
        <v>76</v>
      </c>
      <c r="C57" s="16" t="s">
        <v>12</v>
      </c>
      <c r="E57" s="1"/>
      <c r="F57" s="1"/>
      <c r="G57" s="1"/>
      <c r="H57" s="1"/>
      <c r="I57" s="1"/>
      <c r="J57" s="4"/>
    </row>
    <row r="58" spans="1:10" ht="12.75">
      <c r="A58" s="1"/>
      <c r="B58" s="1" t="s">
        <v>77</v>
      </c>
      <c r="C58" s="16" t="s">
        <v>10</v>
      </c>
      <c r="D58" s="16"/>
      <c r="E58" s="1"/>
      <c r="F58" s="1"/>
      <c r="G58" s="1"/>
      <c r="H58" s="1"/>
      <c r="I58" s="1"/>
      <c r="J58" s="4"/>
    </row>
    <row r="59" spans="1:10" ht="12.75">
      <c r="A59" s="1"/>
      <c r="B59" s="1" t="s">
        <v>78</v>
      </c>
      <c r="C59" s="16" t="s">
        <v>47</v>
      </c>
      <c r="D59" s="16"/>
      <c r="E59" s="1"/>
      <c r="F59" s="1"/>
      <c r="G59" s="1"/>
      <c r="H59" s="1"/>
      <c r="I59" s="1"/>
      <c r="J59" s="4"/>
    </row>
    <row r="60" spans="1:10" ht="12.75">
      <c r="A60" s="1"/>
      <c r="B60" s="1" t="s">
        <v>81</v>
      </c>
      <c r="C60" s="16" t="s">
        <v>85</v>
      </c>
      <c r="D60" s="16"/>
      <c r="E60" s="1"/>
      <c r="F60" s="1"/>
      <c r="G60" s="1"/>
      <c r="H60" s="1"/>
      <c r="I60" s="1"/>
      <c r="J60" s="4"/>
    </row>
    <row r="61" spans="1:10" ht="12.75">
      <c r="A61" s="1"/>
      <c r="B61" s="1" t="s">
        <v>83</v>
      </c>
      <c r="C61" s="16" t="s">
        <v>47</v>
      </c>
      <c r="D61" s="16"/>
      <c r="E61" s="1"/>
      <c r="F61" s="1"/>
      <c r="G61" s="1"/>
      <c r="H61" s="1"/>
      <c r="I61" s="1"/>
      <c r="J61" s="4"/>
    </row>
    <row r="62" spans="2:3" ht="12.75">
      <c r="B62" s="1" t="s">
        <v>79</v>
      </c>
      <c r="C62" s="16" t="s">
        <v>10</v>
      </c>
    </row>
    <row r="63" spans="2:3" ht="12.75">
      <c r="B63" s="1" t="s">
        <v>80</v>
      </c>
      <c r="C63" s="16" t="s">
        <v>10</v>
      </c>
    </row>
    <row r="64" spans="2:3" ht="12.75">
      <c r="B64" s="1" t="s">
        <v>82</v>
      </c>
      <c r="C64" s="16" t="s">
        <v>86</v>
      </c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2008-03-17T16:47:30Z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