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548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<sst xmlns="http://schemas.openxmlformats.org/spreadsheetml/2006/main" count="126" uniqueCount="95">
  <si>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</si>
  <si>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</si>
  <si>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</si>
  <si>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</si>
  <si>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</si>
  <si>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</si>
  <si>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</si>
  <si>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</si>
  <si>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</si>
  <si>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</si>
  <si>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</si>
  <si>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</si>
  <si>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</si>
  <si>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</si>
  <si>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</si>
  <si>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</si>
  <si>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</si>
  <si>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</si>
  <si>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</si>
  <si>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Ind</t>
  </si>
  <si>
    <t>Optimum</t>
  </si>
  <si>
    <t>Paramount</t>
  </si>
  <si>
    <t>Disney</t>
  </si>
  <si>
    <t>Entertainment</t>
  </si>
  <si>
    <t>Mamma Mia!</t>
  </si>
  <si>
    <t>Other openers</t>
  </si>
  <si>
    <t>The Dark Knight</t>
  </si>
  <si>
    <t>Sony Pictures</t>
  </si>
  <si>
    <t>Warner Bros</t>
  </si>
  <si>
    <t>Icon</t>
  </si>
  <si>
    <t>Man On Wire</t>
  </si>
  <si>
    <t>Momentum</t>
  </si>
  <si>
    <t>The Duchess</t>
  </si>
  <si>
    <t>The Boy in the Striped Pyjamas</t>
  </si>
  <si>
    <t>USA/Ger</t>
  </si>
  <si>
    <t>UK/Fra</t>
  </si>
  <si>
    <t>Brideshead Revisited</t>
  </si>
  <si>
    <t>How to Lose Friends and Alienate People</t>
  </si>
  <si>
    <t>City of Ember</t>
  </si>
  <si>
    <t>Igor</t>
  </si>
  <si>
    <t>USA/Fra</t>
  </si>
  <si>
    <t>Burn After Reading</t>
  </si>
  <si>
    <t>Eagle Eye</t>
  </si>
  <si>
    <r>
      <t>Path</t>
    </r>
    <r>
      <rPr>
        <sz val="10"/>
        <rFont val="Arial"/>
        <family val="0"/>
      </rPr>
      <t>é</t>
    </r>
  </si>
  <si>
    <t>Ghost Town</t>
  </si>
  <si>
    <t>High School Musical 3</t>
  </si>
  <si>
    <t>Saw V</t>
  </si>
  <si>
    <t>USA/UK</t>
  </si>
  <si>
    <t>The Fall</t>
  </si>
  <si>
    <t xml:space="preserve"> Ind/UK/USA</t>
  </si>
  <si>
    <t>Somers Town</t>
  </si>
  <si>
    <t>Quantum of Solace</t>
  </si>
  <si>
    <t>Golmaal Returns</t>
  </si>
  <si>
    <t>UK/Ire</t>
  </si>
  <si>
    <t>Easy Virtue</t>
  </si>
  <si>
    <t>Emi-Liya Hai To Chukana Padega</t>
  </si>
  <si>
    <t>Pride and Glory</t>
  </si>
  <si>
    <t>The Warlords</t>
  </si>
  <si>
    <t>Of Time and the City</t>
  </si>
  <si>
    <t>Hunger</t>
  </si>
  <si>
    <t>Studio 18</t>
  </si>
  <si>
    <t>Pathé</t>
  </si>
  <si>
    <t>BFI</t>
  </si>
  <si>
    <t>Openers next week - 14 Nov</t>
  </si>
  <si>
    <t>The Baader-Meinhof Complex</t>
  </si>
  <si>
    <t>Choking Man</t>
  </si>
  <si>
    <t>Dostana</t>
  </si>
  <si>
    <t>I.O.U.S.A.</t>
  </si>
  <si>
    <t>Max Payne</t>
  </si>
  <si>
    <t>Weekend 7 Nov - 9 Nov 2008 UK box office</t>
  </si>
  <si>
    <t>Paathshaala</t>
  </si>
  <si>
    <t>A Streetcar Named Desire (re)</t>
  </si>
  <si>
    <t>Vaaranam Aayiram</t>
  </si>
  <si>
    <t>Zack and Miri Make a Porno</t>
  </si>
  <si>
    <t>Ger/Fra/Czech</t>
  </si>
  <si>
    <t>Ind/USA</t>
  </si>
  <si>
    <t xml:space="preserve">W </t>
  </si>
  <si>
    <t>Scar 3D</t>
  </si>
  <si>
    <t>Against last weekend:  - 35%</t>
  </si>
  <si>
    <t>Against last year:  + 70%</t>
  </si>
  <si>
    <t>Rolling 52 week ranking: 12th</t>
  </si>
  <si>
    <t>UK* films in top 15:  6</t>
  </si>
  <si>
    <t>UK* share of top 15 gross:  72.1%</t>
  </si>
  <si>
    <t>Let's Talk about the Rain</t>
  </si>
  <si>
    <t>Ek Vivaah Aisa Bhi</t>
  </si>
  <si>
    <t>OSS 117: Cairo Nest of Spies</t>
  </si>
  <si>
    <t>Sat Sri Akal</t>
  </si>
  <si>
    <t>Fr</t>
  </si>
  <si>
    <t>Artificial Eye</t>
  </si>
  <si>
    <t>Tip Top Entertainment</t>
  </si>
  <si>
    <t>Metrodome</t>
  </si>
  <si>
    <t>Eros</t>
  </si>
  <si>
    <t>ICA</t>
  </si>
  <si>
    <t>Bollywood Films</t>
  </si>
  <si>
    <t>HK/China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</si>
</sst>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20" applyNumberFormat="1" applyFont="1" applyAlignment="1">
      <alignment/>
    </xf>
    <xf numFmtId="167" fontId="0" fillId="0" borderId="0" xfId="2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D46" sqref="D46"/>
    </sheetView>
  </sheetViews>
  <sheetFormatPr defaultColWidth="9.140625" defaultRowHeight="12.75"/>
  <cols>
    <col min="1" max="1" width="6.7109375" style="0" customWidth="1"/>
    <col min="2" max="2" width="41.57421875" style="0" customWidth="1"/>
    <col min="3" max="3" width="19.710937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69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51</v>
      </c>
      <c r="C3" s="15" t="s">
        <v>12</v>
      </c>
      <c r="D3" s="8">
        <v>9221744</v>
      </c>
      <c r="E3" t="s">
        <v>27</v>
      </c>
      <c r="F3">
        <v>-40</v>
      </c>
      <c r="G3">
        <v>2</v>
      </c>
      <c r="H3">
        <v>541</v>
      </c>
      <c r="I3" s="4">
        <f aca="true" t="shared" si="0" ref="I3:I11">D3/H3</f>
        <v>17045.73752310536</v>
      </c>
      <c r="J3" s="8">
        <v>31450623</v>
      </c>
    </row>
    <row r="4" spans="1:10" ht="12.75">
      <c r="A4">
        <v>2</v>
      </c>
      <c r="B4" t="s">
        <v>45</v>
      </c>
      <c r="C4" s="23" t="s">
        <v>10</v>
      </c>
      <c r="D4" s="8">
        <v>1518469</v>
      </c>
      <c r="E4" t="s">
        <v>22</v>
      </c>
      <c r="F4">
        <v>-45</v>
      </c>
      <c r="G4">
        <v>3</v>
      </c>
      <c r="H4">
        <v>470</v>
      </c>
      <c r="I4" s="4">
        <f t="shared" si="0"/>
        <v>3230.785106382979</v>
      </c>
      <c r="J4" s="8">
        <v>19957468</v>
      </c>
    </row>
    <row r="5" spans="1:10" ht="12.75">
      <c r="A5">
        <v>3</v>
      </c>
      <c r="B5" t="s">
        <v>44</v>
      </c>
      <c r="C5" s="15" t="s">
        <v>10</v>
      </c>
      <c r="D5" s="8">
        <v>714965</v>
      </c>
      <c r="E5" t="s">
        <v>21</v>
      </c>
      <c r="F5">
        <v>-9</v>
      </c>
      <c r="G5">
        <v>3</v>
      </c>
      <c r="H5">
        <v>339</v>
      </c>
      <c r="I5" s="4">
        <f>D5/H5</f>
        <v>2109.041297935103</v>
      </c>
      <c r="J5" s="8">
        <v>4539265</v>
      </c>
    </row>
    <row r="6" spans="1:10" ht="12.75">
      <c r="A6">
        <v>4</v>
      </c>
      <c r="B6" s="1" t="s">
        <v>46</v>
      </c>
      <c r="C6" s="23" t="s">
        <v>10</v>
      </c>
      <c r="D6" s="8">
        <v>493123</v>
      </c>
      <c r="E6" t="s">
        <v>11</v>
      </c>
      <c r="F6">
        <v>-48</v>
      </c>
      <c r="G6">
        <v>3</v>
      </c>
      <c r="H6">
        <v>352</v>
      </c>
      <c r="I6" s="4">
        <f t="shared" si="0"/>
        <v>1400.9176136363637</v>
      </c>
      <c r="J6" s="8">
        <v>5617718</v>
      </c>
    </row>
    <row r="7" spans="1:10" ht="12.75">
      <c r="A7">
        <v>5</v>
      </c>
      <c r="B7" s="1" t="s">
        <v>56</v>
      </c>
      <c r="C7" s="23" t="s">
        <v>10</v>
      </c>
      <c r="D7" s="8">
        <v>396691</v>
      </c>
      <c r="G7">
        <v>1</v>
      </c>
      <c r="H7">
        <v>258</v>
      </c>
      <c r="I7" s="4">
        <f t="shared" si="0"/>
        <v>1537.562015503876</v>
      </c>
      <c r="J7" s="8">
        <v>396691</v>
      </c>
    </row>
    <row r="8" spans="1:10" ht="12.75">
      <c r="A8">
        <v>6</v>
      </c>
      <c r="B8" s="1" t="s">
        <v>76</v>
      </c>
      <c r="C8" s="23" t="s">
        <v>10</v>
      </c>
      <c r="D8" s="8">
        <v>367512</v>
      </c>
      <c r="G8">
        <v>1</v>
      </c>
      <c r="H8">
        <v>235</v>
      </c>
      <c r="I8" s="4">
        <f t="shared" si="0"/>
        <v>1563.8808510638298</v>
      </c>
      <c r="J8" s="8">
        <v>367512</v>
      </c>
    </row>
    <row r="9" spans="1:10" ht="12.75">
      <c r="A9">
        <v>7</v>
      </c>
      <c r="B9" t="s">
        <v>41</v>
      </c>
      <c r="C9" s="15" t="s">
        <v>47</v>
      </c>
      <c r="D9" s="8">
        <v>358830</v>
      </c>
      <c r="E9" t="s">
        <v>14</v>
      </c>
      <c r="F9" s="1">
        <v>-35</v>
      </c>
      <c r="G9" s="1">
        <v>4</v>
      </c>
      <c r="H9" s="1">
        <v>275</v>
      </c>
      <c r="I9" s="4">
        <f t="shared" si="0"/>
        <v>1304.8363636363636</v>
      </c>
      <c r="J9" s="4">
        <v>6753013</v>
      </c>
    </row>
    <row r="10" spans="1:10" ht="12.75">
      <c r="A10">
        <v>8</v>
      </c>
      <c r="B10" t="s">
        <v>54</v>
      </c>
      <c r="C10" s="15" t="s">
        <v>13</v>
      </c>
      <c r="D10" s="8">
        <v>341099</v>
      </c>
      <c r="F10" s="1"/>
      <c r="G10" s="1">
        <v>1</v>
      </c>
      <c r="H10" s="1">
        <v>301</v>
      </c>
      <c r="I10" s="4">
        <f t="shared" si="0"/>
        <v>1133.21926910299</v>
      </c>
      <c r="J10" s="4">
        <v>341099</v>
      </c>
    </row>
    <row r="11" spans="1:10" ht="12.75">
      <c r="A11">
        <v>9</v>
      </c>
      <c r="B11" t="s">
        <v>39</v>
      </c>
      <c r="C11" s="15" t="s">
        <v>40</v>
      </c>
      <c r="D11" s="8">
        <v>244962</v>
      </c>
      <c r="E11" t="s">
        <v>31</v>
      </c>
      <c r="F11">
        <v>-30</v>
      </c>
      <c r="G11">
        <v>5</v>
      </c>
      <c r="H11">
        <v>415</v>
      </c>
      <c r="I11" s="4">
        <f t="shared" si="0"/>
        <v>590.2698795180723</v>
      </c>
      <c r="J11" s="8">
        <v>3241465</v>
      </c>
    </row>
    <row r="12" spans="1:10" ht="12.75">
      <c r="A12">
        <v>10</v>
      </c>
      <c r="B12" s="9" t="s">
        <v>59</v>
      </c>
      <c r="C12" s="23" t="s">
        <v>53</v>
      </c>
      <c r="D12" s="8">
        <v>122725</v>
      </c>
      <c r="E12" t="s">
        <v>61</v>
      </c>
      <c r="F12">
        <v>-10</v>
      </c>
      <c r="G12">
        <v>2</v>
      </c>
      <c r="H12">
        <v>62</v>
      </c>
      <c r="I12" s="4">
        <f>D12/H12</f>
        <v>1979.4354838709678</v>
      </c>
      <c r="J12" s="8">
        <v>370535</v>
      </c>
    </row>
    <row r="13" spans="1:10" ht="12.75">
      <c r="A13">
        <v>11</v>
      </c>
      <c r="B13" t="s">
        <v>24</v>
      </c>
      <c r="C13" s="23" t="s">
        <v>12</v>
      </c>
      <c r="D13" s="8">
        <v>97722</v>
      </c>
      <c r="E13" s="1" t="s">
        <v>14</v>
      </c>
      <c r="F13" s="1">
        <v>-32</v>
      </c>
      <c r="G13" s="1">
        <v>18</v>
      </c>
      <c r="H13" s="1">
        <v>183</v>
      </c>
      <c r="I13" s="4">
        <f>D13/H13</f>
        <v>534</v>
      </c>
      <c r="J13" s="4">
        <v>67616085</v>
      </c>
    </row>
    <row r="14" spans="1:10" ht="12.75">
      <c r="A14">
        <v>12</v>
      </c>
      <c r="B14" t="s">
        <v>77</v>
      </c>
      <c r="C14" s="23" t="s">
        <v>10</v>
      </c>
      <c r="D14" s="8">
        <v>74371</v>
      </c>
      <c r="E14" s="1"/>
      <c r="F14" s="1"/>
      <c r="G14" s="1">
        <v>1</v>
      </c>
      <c r="H14" s="1">
        <v>51</v>
      </c>
      <c r="I14" s="4">
        <f>D14/H14</f>
        <v>1458.2549019607843</v>
      </c>
      <c r="J14" s="4">
        <v>74371</v>
      </c>
    </row>
    <row r="15" spans="1:10" ht="12.75">
      <c r="A15">
        <v>13</v>
      </c>
      <c r="B15" s="1" t="s">
        <v>42</v>
      </c>
      <c r="C15" s="23" t="s">
        <v>34</v>
      </c>
      <c r="D15" s="8">
        <v>65596</v>
      </c>
      <c r="E15" s="1" t="s">
        <v>21</v>
      </c>
      <c r="F15" s="1">
        <v>-60</v>
      </c>
      <c r="G15" s="1">
        <v>4</v>
      </c>
      <c r="H15" s="1">
        <v>107</v>
      </c>
      <c r="I15" s="4">
        <f>D15/H15</f>
        <v>613.0467289719626</v>
      </c>
      <c r="J15" s="4">
        <v>3235343</v>
      </c>
    </row>
    <row r="16" spans="1:10" ht="12.75">
      <c r="A16">
        <v>14</v>
      </c>
      <c r="B16" s="1" t="s">
        <v>52</v>
      </c>
      <c r="C16" s="15" t="s">
        <v>19</v>
      </c>
      <c r="D16" s="8">
        <v>59499</v>
      </c>
      <c r="E16" t="s">
        <v>60</v>
      </c>
      <c r="F16" s="1">
        <v>-69</v>
      </c>
      <c r="G16">
        <v>2</v>
      </c>
      <c r="H16">
        <v>41</v>
      </c>
      <c r="I16" s="4">
        <f>D16/H16</f>
        <v>1451.1951219512196</v>
      </c>
      <c r="J16" s="8">
        <v>307382</v>
      </c>
    </row>
    <row r="17" spans="1:10" ht="12.75">
      <c r="A17">
        <v>15</v>
      </c>
      <c r="B17" t="s">
        <v>33</v>
      </c>
      <c r="C17" s="15" t="s">
        <v>12</v>
      </c>
      <c r="D17" s="8">
        <v>43210</v>
      </c>
      <c r="E17" t="s">
        <v>22</v>
      </c>
      <c r="F17" s="1">
        <v>-9</v>
      </c>
      <c r="G17">
        <v>9</v>
      </c>
      <c r="H17">
        <v>90</v>
      </c>
      <c r="I17" s="4">
        <f>D17/H17</f>
        <v>480.1111111111111</v>
      </c>
      <c r="J17" s="8">
        <v>4263644</v>
      </c>
    </row>
    <row r="18" spans="1:10" ht="12.75">
      <c r="A18" s="11"/>
      <c r="B18" s="11" t="s">
        <v>15</v>
      </c>
      <c r="C18" s="12"/>
      <c r="D18" s="13">
        <f>SUM(D3:D17)</f>
        <v>14120518</v>
      </c>
      <c r="E18" s="11"/>
      <c r="F18" s="11"/>
      <c r="G18" s="11"/>
      <c r="H18" s="14">
        <f>SUM(H3:H17)</f>
        <v>3720</v>
      </c>
      <c r="I18" s="13">
        <f>D18/H18</f>
        <v>3795.8381720430107</v>
      </c>
      <c r="J18" s="13">
        <f>SUM(J3:J17)</f>
        <v>148532214</v>
      </c>
    </row>
    <row r="20" spans="1:10" ht="12.75">
      <c r="A20" s="1"/>
      <c r="B20" s="16" t="s">
        <v>16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18</v>
      </c>
      <c r="B21" s="9" t="s">
        <v>58</v>
      </c>
      <c r="C21" s="15" t="s">
        <v>13</v>
      </c>
      <c r="D21" s="4">
        <v>31718</v>
      </c>
      <c r="E21" s="1" t="s">
        <v>62</v>
      </c>
      <c r="F21">
        <v>-45</v>
      </c>
      <c r="G21" s="1">
        <v>2</v>
      </c>
      <c r="H21" s="10">
        <v>21</v>
      </c>
      <c r="I21" s="4">
        <f>D21/H21</f>
        <v>1510.3809523809523</v>
      </c>
      <c r="J21" s="4">
        <v>132664</v>
      </c>
    </row>
    <row r="22" spans="1:10" ht="12.75">
      <c r="A22" s="1">
        <v>26</v>
      </c>
      <c r="B22" s="9" t="s">
        <v>26</v>
      </c>
      <c r="C22" s="15" t="s">
        <v>12</v>
      </c>
      <c r="D22" s="4">
        <v>20193</v>
      </c>
      <c r="E22" s="1" t="s">
        <v>28</v>
      </c>
      <c r="F22">
        <v>114</v>
      </c>
      <c r="G22" s="1">
        <v>16</v>
      </c>
      <c r="H22" s="10">
        <v>4</v>
      </c>
      <c r="I22" s="4">
        <f>D22/H22</f>
        <v>5048.25</v>
      </c>
      <c r="J22" s="4">
        <v>48586304</v>
      </c>
    </row>
    <row r="23" spans="1:10" ht="12.75">
      <c r="A23" s="1">
        <v>29</v>
      </c>
      <c r="B23" s="9" t="s">
        <v>38</v>
      </c>
      <c r="C23" s="15" t="s">
        <v>12</v>
      </c>
      <c r="D23" s="4">
        <v>17351</v>
      </c>
      <c r="E23" s="1" t="s">
        <v>23</v>
      </c>
      <c r="F23">
        <v>-44</v>
      </c>
      <c r="G23" s="1">
        <v>5</v>
      </c>
      <c r="H23" s="10">
        <v>87</v>
      </c>
      <c r="I23" s="4">
        <f aca="true" t="shared" si="1" ref="I23:I29">D23/H23</f>
        <v>199.4367816091954</v>
      </c>
      <c r="J23" s="4">
        <v>1392840</v>
      </c>
    </row>
    <row r="24" spans="1:10" ht="12.75">
      <c r="A24" s="1">
        <v>31</v>
      </c>
      <c r="B24" s="9" t="s">
        <v>32</v>
      </c>
      <c r="C24" s="15" t="s">
        <v>35</v>
      </c>
      <c r="D24" s="4">
        <v>9649</v>
      </c>
      <c r="E24" s="1" t="s">
        <v>43</v>
      </c>
      <c r="F24">
        <v>-27</v>
      </c>
      <c r="G24" s="1">
        <v>10</v>
      </c>
      <c r="H24" s="10">
        <v>11</v>
      </c>
      <c r="I24" s="4">
        <f t="shared" si="1"/>
        <v>877.1818181818181</v>
      </c>
      <c r="J24" s="4">
        <v>6936926</v>
      </c>
    </row>
    <row r="25" spans="1:10" ht="12.75">
      <c r="A25" s="1">
        <v>34</v>
      </c>
      <c r="B25" s="9" t="s">
        <v>36</v>
      </c>
      <c r="C25" s="15" t="s">
        <v>13</v>
      </c>
      <c r="D25" s="4">
        <v>7917</v>
      </c>
      <c r="E25" s="1" t="s">
        <v>22</v>
      </c>
      <c r="F25">
        <v>-35</v>
      </c>
      <c r="G25" s="1">
        <v>6</v>
      </c>
      <c r="H25" s="10">
        <v>23</v>
      </c>
      <c r="I25" s="4">
        <f t="shared" si="1"/>
        <v>344.2173913043478</v>
      </c>
      <c r="J25" s="4">
        <v>1311367</v>
      </c>
    </row>
    <row r="26" spans="1:10" ht="12.75">
      <c r="A26" s="1">
        <v>36</v>
      </c>
      <c r="B26" s="9" t="s">
        <v>37</v>
      </c>
      <c r="C26" s="15" t="s">
        <v>12</v>
      </c>
      <c r="D26" s="4">
        <v>5920</v>
      </c>
      <c r="E26" s="1" t="s">
        <v>21</v>
      </c>
      <c r="F26">
        <v>-59</v>
      </c>
      <c r="G26" s="1">
        <v>6</v>
      </c>
      <c r="H26" s="10">
        <v>13</v>
      </c>
      <c r="I26" s="4">
        <f>D26/H26</f>
        <v>455.38461538461536</v>
      </c>
      <c r="J26" s="4">
        <v>4070638</v>
      </c>
    </row>
    <row r="27" spans="1:10" ht="12.75">
      <c r="A27" s="1">
        <v>44</v>
      </c>
      <c r="B27" s="9" t="s">
        <v>30</v>
      </c>
      <c r="C27" s="15" t="s">
        <v>12</v>
      </c>
      <c r="D27" s="4">
        <v>1849</v>
      </c>
      <c r="E27" s="1" t="s">
        <v>29</v>
      </c>
      <c r="F27">
        <v>-16</v>
      </c>
      <c r="G27" s="1">
        <v>15</v>
      </c>
      <c r="H27" s="10">
        <v>4</v>
      </c>
      <c r="I27" s="4">
        <f>D27/H27</f>
        <v>462.25</v>
      </c>
      <c r="J27" s="4">
        <v>860224</v>
      </c>
    </row>
    <row r="28" spans="1:10" ht="12.75">
      <c r="A28" s="1">
        <v>46</v>
      </c>
      <c r="B28" s="1" t="s">
        <v>50</v>
      </c>
      <c r="C28" s="15" t="s">
        <v>13</v>
      </c>
      <c r="D28" s="4">
        <v>1513</v>
      </c>
      <c r="E28" s="1" t="s">
        <v>20</v>
      </c>
      <c r="F28">
        <v>25</v>
      </c>
      <c r="G28" s="1">
        <v>12</v>
      </c>
      <c r="H28" s="10">
        <v>2</v>
      </c>
      <c r="I28" s="4">
        <f>D28/H28</f>
        <v>756.5</v>
      </c>
      <c r="J28" s="4">
        <v>562535</v>
      </c>
    </row>
    <row r="29" spans="1:10" ht="12.75">
      <c r="A29" s="1">
        <v>54</v>
      </c>
      <c r="B29" s="1" t="s">
        <v>48</v>
      </c>
      <c r="C29" s="15" t="s">
        <v>49</v>
      </c>
      <c r="D29" s="4">
        <v>790</v>
      </c>
      <c r="E29" s="1" t="s">
        <v>31</v>
      </c>
      <c r="F29">
        <v>-66</v>
      </c>
      <c r="G29" s="1">
        <v>6</v>
      </c>
      <c r="H29" s="10">
        <v>3</v>
      </c>
      <c r="I29" s="4">
        <f t="shared" si="1"/>
        <v>263.3333333333333</v>
      </c>
      <c r="J29" s="4">
        <v>73207</v>
      </c>
    </row>
    <row r="31" spans="2:9" ht="12.75">
      <c r="B31" s="16" t="s">
        <v>25</v>
      </c>
      <c r="I31" s="4"/>
    </row>
    <row r="32" spans="1:10" ht="12.75">
      <c r="A32" s="1">
        <v>16</v>
      </c>
      <c r="B32" s="9" t="s">
        <v>83</v>
      </c>
      <c r="C32" s="3" t="s">
        <v>87</v>
      </c>
      <c r="D32" s="4">
        <v>41961</v>
      </c>
      <c r="E32" t="s">
        <v>88</v>
      </c>
      <c r="G32">
        <v>1</v>
      </c>
      <c r="H32" s="10">
        <v>18</v>
      </c>
      <c r="I32" s="4">
        <f aca="true" t="shared" si="2" ref="I32:I37">D32/H32</f>
        <v>2331.1666666666665</v>
      </c>
      <c r="J32" s="4">
        <v>41961</v>
      </c>
    </row>
    <row r="33" spans="1:10" ht="12.75">
      <c r="A33" s="1">
        <v>21</v>
      </c>
      <c r="B33" s="9" t="s">
        <v>55</v>
      </c>
      <c r="C33" s="3" t="s">
        <v>19</v>
      </c>
      <c r="D33" s="4">
        <v>25046</v>
      </c>
      <c r="E33" t="s">
        <v>89</v>
      </c>
      <c r="G33">
        <v>1</v>
      </c>
      <c r="H33" s="10">
        <v>21</v>
      </c>
      <c r="I33" s="4">
        <f t="shared" si="2"/>
        <v>1192.6666666666667</v>
      </c>
      <c r="J33" s="4">
        <v>25046</v>
      </c>
    </row>
    <row r="34" spans="1:10" ht="12.75">
      <c r="A34" s="1">
        <v>27</v>
      </c>
      <c r="B34" s="9" t="s">
        <v>57</v>
      </c>
      <c r="C34" s="3" t="s">
        <v>94</v>
      </c>
      <c r="D34" s="4">
        <v>18708</v>
      </c>
      <c r="E34" t="s">
        <v>90</v>
      </c>
      <c r="G34">
        <v>1</v>
      </c>
      <c r="H34" s="10">
        <v>12</v>
      </c>
      <c r="I34" s="4">
        <f t="shared" si="2"/>
        <v>1559</v>
      </c>
      <c r="J34" s="4">
        <v>18708</v>
      </c>
    </row>
    <row r="35" spans="1:10" ht="12.75">
      <c r="A35" s="1">
        <v>37</v>
      </c>
      <c r="B35" s="9" t="s">
        <v>84</v>
      </c>
      <c r="C35" s="3" t="s">
        <v>19</v>
      </c>
      <c r="D35" s="4">
        <v>4464</v>
      </c>
      <c r="E35" t="s">
        <v>91</v>
      </c>
      <c r="G35">
        <v>1</v>
      </c>
      <c r="H35" s="10">
        <v>6</v>
      </c>
      <c r="I35" s="4">
        <f t="shared" si="2"/>
        <v>744</v>
      </c>
      <c r="J35" s="4">
        <v>4464</v>
      </c>
    </row>
    <row r="36" spans="1:10" ht="12.75">
      <c r="A36" s="1">
        <v>38</v>
      </c>
      <c r="B36" s="9" t="s">
        <v>85</v>
      </c>
      <c r="C36" s="3" t="s">
        <v>87</v>
      </c>
      <c r="D36" s="4">
        <v>4165</v>
      </c>
      <c r="E36" t="s">
        <v>92</v>
      </c>
      <c r="G36">
        <v>1</v>
      </c>
      <c r="H36" s="10">
        <v>2</v>
      </c>
      <c r="I36" s="4">
        <f t="shared" si="2"/>
        <v>2082.5</v>
      </c>
      <c r="J36" s="4">
        <v>4165</v>
      </c>
    </row>
    <row r="37" spans="1:10" ht="12.75">
      <c r="A37" s="1">
        <v>42</v>
      </c>
      <c r="B37" s="9" t="s">
        <v>86</v>
      </c>
      <c r="C37" s="3" t="s">
        <v>19</v>
      </c>
      <c r="D37" s="4">
        <v>2458</v>
      </c>
      <c r="E37" t="s">
        <v>93</v>
      </c>
      <c r="G37">
        <v>1</v>
      </c>
      <c r="H37" s="10">
        <v>6</v>
      </c>
      <c r="I37" s="4">
        <f t="shared" si="2"/>
        <v>409.6666666666667</v>
      </c>
      <c r="J37" s="4">
        <v>2458</v>
      </c>
    </row>
    <row r="38" spans="1:10" ht="12.75">
      <c r="A38" s="1"/>
      <c r="B38" s="9"/>
      <c r="C38" s="3"/>
      <c r="D38" s="4"/>
      <c r="H38" s="10"/>
      <c r="I38" s="4"/>
      <c r="J38" s="4"/>
    </row>
    <row r="39" spans="3:10" ht="12.75">
      <c r="C39" s="15"/>
      <c r="D39" s="8"/>
      <c r="H39" s="10"/>
      <c r="I39" s="4"/>
      <c r="J39" s="8"/>
    </row>
    <row r="40" spans="1:10" ht="12.75">
      <c r="A40" s="1"/>
      <c r="B40" s="19" t="s">
        <v>17</v>
      </c>
      <c r="C40" s="3"/>
      <c r="D40" s="17"/>
      <c r="E40" s="1"/>
      <c r="F40" s="1"/>
      <c r="G40" s="18"/>
      <c r="H40" s="18"/>
      <c r="I40" s="4"/>
      <c r="J40" s="4"/>
    </row>
    <row r="41" spans="1:10" ht="12.75">
      <c r="A41" s="1"/>
      <c r="B41" s="1" t="s">
        <v>78</v>
      </c>
      <c r="C41" s="3"/>
      <c r="D41" s="20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79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80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20"/>
      <c r="E46" s="1"/>
      <c r="F46" s="1"/>
      <c r="G46" s="1"/>
      <c r="H46" s="1"/>
      <c r="I46" s="1"/>
      <c r="J46" s="4"/>
    </row>
    <row r="47" spans="1:10" ht="12.75">
      <c r="A47" s="1"/>
      <c r="B47" s="1" t="s">
        <v>81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82</v>
      </c>
      <c r="C49" s="21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21"/>
      <c r="D50" s="4"/>
      <c r="E50" s="1"/>
      <c r="F50" s="1"/>
      <c r="G50" s="1"/>
      <c r="H50" s="1"/>
      <c r="I50" s="1"/>
      <c r="J50" s="4"/>
    </row>
    <row r="51" spans="1:10" ht="12.75">
      <c r="A51" s="1"/>
      <c r="B51" s="22" t="s">
        <v>18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22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9" t="s">
        <v>63</v>
      </c>
      <c r="C54" s="3"/>
      <c r="D54" s="4"/>
      <c r="E54" s="1"/>
      <c r="F54" s="1"/>
      <c r="G54" s="1"/>
      <c r="H54" s="1"/>
      <c r="I54" s="1"/>
      <c r="J54" s="4"/>
    </row>
    <row r="55" spans="2:3" ht="12.75">
      <c r="B55" t="s">
        <v>64</v>
      </c>
      <c r="C55" s="15" t="s">
        <v>74</v>
      </c>
    </row>
    <row r="56" spans="2:3" ht="12.75">
      <c r="B56" t="s">
        <v>65</v>
      </c>
      <c r="C56" s="15" t="s">
        <v>10</v>
      </c>
    </row>
    <row r="57" spans="2:3" ht="12.75">
      <c r="B57" t="s">
        <v>66</v>
      </c>
      <c r="C57" s="15" t="s">
        <v>75</v>
      </c>
    </row>
    <row r="58" spans="2:3" ht="12" customHeight="1">
      <c r="B58" t="s">
        <v>67</v>
      </c>
      <c r="C58" s="15" t="s">
        <v>10</v>
      </c>
    </row>
    <row r="59" spans="2:3" ht="12.75">
      <c r="B59" t="s">
        <v>68</v>
      </c>
      <c r="C59" s="15" t="s">
        <v>10</v>
      </c>
    </row>
    <row r="60" spans="2:3" ht="12.75">
      <c r="B60" t="s">
        <v>70</v>
      </c>
      <c r="C60" s="15" t="s">
        <v>19</v>
      </c>
    </row>
    <row r="61" spans="2:3" ht="12.75">
      <c r="B61" t="s">
        <v>71</v>
      </c>
      <c r="C61" s="15" t="s">
        <v>10</v>
      </c>
    </row>
    <row r="62" spans="2:3" ht="12.75">
      <c r="B62" t="s">
        <v>72</v>
      </c>
      <c r="C62" s="15" t="s">
        <v>19</v>
      </c>
    </row>
    <row r="63" spans="2:3" ht="12.75">
      <c r="B63" t="s">
        <v>73</v>
      </c>
      <c r="C63" s="15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dsteele</cp:lastModifiedBy>
  <cp:lastPrinted>2008-10-13T15:20:50Z</cp:lastPrinted>
  <dcterms:created xsi:type="dcterms:W3CDTF">2007-11-05T15:41:07Z</dcterms:created>
  <dcterms:modified xsi:type="dcterms:W3CDTF">2008-11-10T17:27:27Z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