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080" windowHeight="48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<sst xmlns="http://schemas.openxmlformats.org/spreadsheetml/2006/main" count="128" uniqueCount="93">
  <si>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</si>
  <si>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</si>
  <si>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</si>
  <si>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</si>
  <si>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</si>
  <si>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</si>
  <si>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</si>
  <si>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</si>
  <si>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</si>
  <si>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</si>
  <si>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</si>
  <si>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</si>
  <si>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</si>
  <si>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</si>
  <si>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</si>
  <si>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Warner Bros</t>
  </si>
  <si>
    <t>Other openers</t>
  </si>
  <si>
    <t>Universal</t>
  </si>
  <si>
    <t>Disney</t>
  </si>
  <si>
    <t>20th Century Fox</t>
  </si>
  <si>
    <t>Paramount</t>
  </si>
  <si>
    <t>Sony Pictures</t>
  </si>
  <si>
    <t>Momentum</t>
  </si>
  <si>
    <t>Optimum</t>
  </si>
  <si>
    <t>Tamara Drewe</t>
  </si>
  <si>
    <t>Toy Story 3</t>
  </si>
  <si>
    <t>Grown Ups</t>
  </si>
  <si>
    <t>Marmaduke</t>
  </si>
  <si>
    <t>Diary of a Wimpy Kid</t>
  </si>
  <si>
    <t>The Other Guys</t>
  </si>
  <si>
    <t>Devil</t>
  </si>
  <si>
    <t>Eat Pray Love</t>
  </si>
  <si>
    <t>The Town</t>
  </si>
  <si>
    <t>Dogwoof</t>
  </si>
  <si>
    <t>Showbox</t>
  </si>
  <si>
    <t>Soda Pictures</t>
  </si>
  <si>
    <t>Police Adjective</t>
  </si>
  <si>
    <t>Romania</t>
  </si>
  <si>
    <t>Buried</t>
  </si>
  <si>
    <t>Spain</t>
  </si>
  <si>
    <t>Icon</t>
  </si>
  <si>
    <t>The Secret of Kells</t>
  </si>
  <si>
    <t>France/Belgium/Ireland</t>
  </si>
  <si>
    <t>Made in Dagenham</t>
  </si>
  <si>
    <t>Takers</t>
  </si>
  <si>
    <t>Bella</t>
  </si>
  <si>
    <t>Collapse</t>
  </si>
  <si>
    <t>Little Big Soldier</t>
  </si>
  <si>
    <t>USA/Mexico</t>
  </si>
  <si>
    <t>Kaleidoscope Entertainment</t>
  </si>
  <si>
    <t>India</t>
  </si>
  <si>
    <t>Ayngaran</t>
  </si>
  <si>
    <t>China/Hong Kong</t>
  </si>
  <si>
    <t>UK* films in top 15: 1</t>
  </si>
  <si>
    <t>Trinity Film Entertainment</t>
  </si>
  <si>
    <t xml:space="preserve"> UK</t>
  </si>
  <si>
    <t>Eone Film</t>
  </si>
  <si>
    <t>The Illusionist</t>
  </si>
  <si>
    <t>Weekend 1 October - 3 October UK box office</t>
  </si>
  <si>
    <t>Eros</t>
  </si>
  <si>
    <t>3-d The Hole</t>
  </si>
  <si>
    <t>Back to the Future (Re)</t>
  </si>
  <si>
    <t>Endhiran:The Robot</t>
  </si>
  <si>
    <t>Anjana Anjani</t>
  </si>
  <si>
    <t>Rolling 52 week ranking:  44th</t>
  </si>
  <si>
    <t>Against last year: -12%</t>
  </si>
  <si>
    <t>Openers next week - 8  October 2010</t>
  </si>
  <si>
    <t>Mr Nice</t>
  </si>
  <si>
    <t>A Town Called Panic</t>
  </si>
  <si>
    <t>Wall Street: Money Never Sleeps</t>
  </si>
  <si>
    <t>The Death and Life of Charlie St Cloud</t>
  </si>
  <si>
    <t>Life As We Know It</t>
  </si>
  <si>
    <t>Warner</t>
  </si>
  <si>
    <t>Jackboots on Whitehall</t>
  </si>
  <si>
    <t>Vertigo</t>
  </si>
  <si>
    <t>Crook - It's Good to Be Bad</t>
  </si>
  <si>
    <t>Bollywood</t>
  </si>
  <si>
    <t>Restrepo</t>
  </si>
  <si>
    <t>Bel/Lux/Fre</t>
  </si>
  <si>
    <t>Robot</t>
  </si>
  <si>
    <t>London River</t>
  </si>
  <si>
    <t>Cherry Tree Lane</t>
  </si>
  <si>
    <t>Metrodome</t>
  </si>
  <si>
    <t>UK/Fra/Alg</t>
  </si>
  <si>
    <t>Artiicial Eye</t>
  </si>
  <si>
    <t>B4U Network</t>
  </si>
  <si>
    <t>Eone</t>
  </si>
  <si>
    <t>Spain/USA</t>
  </si>
  <si>
    <t>UK* share of top 15 gross: 9%</t>
  </si>
  <si>
    <t xml:space="preserve">Against last weekend: 1% </t>
  </si>
  <si>
    <r>
      <rPr>
        <i/>
        <sz val="10"/>
        <rFont val="Arial"/>
        <family val="2"/>
      </rPr>
      <t>Buried</t>
    </r>
    <r>
      <rPr>
        <sz val="10"/>
        <rFont val="Arial"/>
        <family val="2"/>
      </rPr>
      <t xml:space="preserve"> includes £215,485 from 295 previews.</t>
    </r>
  </si>
  <si>
    <r>
      <rPr>
        <i/>
        <sz val="10"/>
        <rFont val="Arial"/>
        <family val="2"/>
      </rPr>
      <t>3-D the Hole</t>
    </r>
    <r>
      <rPr>
        <sz val="10"/>
        <rFont val="Arial"/>
        <family val="2"/>
      </rPr>
      <t xml:space="preserve"> includes a fall off of 7% without previews.</t>
    </r>
  </si>
  <si>
    <t>SoulBoy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</si>
</sst>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;\-0;0"/>
    <numFmt numFmtId="167" formatCode="0;\-0;\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top" shrinkToFi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top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 horizontal="center" wrapText="1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5" fontId="6" fillId="0" borderId="0" xfId="0" applyNumberFormat="1" applyFont="1" applyAlignment="1">
      <alignment/>
    </xf>
    <xf numFmtId="5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167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164" fontId="45" fillId="0" borderId="0" xfId="0" applyNumberFormat="1" applyFont="1" applyFill="1" applyAlignment="1">
      <alignment/>
    </xf>
    <xf numFmtId="164" fontId="45" fillId="0" borderId="0" xfId="0" applyNumberFormat="1" applyFont="1" applyAlignment="1">
      <alignment horizontal="center"/>
    </xf>
    <xf numFmtId="164" fontId="45" fillId="0" borderId="0" xfId="0" applyNumberFormat="1" applyFont="1" applyFill="1" applyAlignment="1">
      <alignment horizontal="center"/>
    </xf>
    <xf numFmtId="164" fontId="45" fillId="0" borderId="0" xfId="0" applyNumberFormat="1" applyFont="1" applyAlignment="1">
      <alignment horizontal="right"/>
    </xf>
    <xf numFmtId="164" fontId="45" fillId="0" borderId="0" xfId="57" applyNumberFormat="1" applyFont="1" applyAlignment="1">
      <alignment/>
    </xf>
    <xf numFmtId="164" fontId="45" fillId="0" borderId="0" xfId="57" applyNumberFormat="1" applyFont="1" applyAlignment="1">
      <alignment horizontal="center"/>
    </xf>
    <xf numFmtId="5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right"/>
    </xf>
    <xf numFmtId="5" fontId="3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Alignment="1" quotePrefix="1">
      <alignment horizontal="right"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46" fillId="0" borderId="0" xfId="0" applyFont="1" applyFill="1" applyAlignment="1">
      <alignment horizontal="left" vertical="top" shrinkToFit="1"/>
    </xf>
    <xf numFmtId="164" fontId="46" fillId="0" borderId="0" xfId="0" applyNumberFormat="1" applyFont="1" applyFill="1" applyAlignment="1">
      <alignment horizontal="center" vertical="top" shrinkToFit="1"/>
    </xf>
    <xf numFmtId="164" fontId="46" fillId="0" borderId="0" xfId="0" applyNumberFormat="1" applyFont="1" applyFill="1" applyAlignment="1">
      <alignment horizontal="right" vertical="top" shrinkToFit="1"/>
    </xf>
    <xf numFmtId="165" fontId="46" fillId="0" borderId="0" xfId="42" applyNumberFormat="1" applyFont="1" applyFill="1" applyAlignment="1">
      <alignment horizontal="left" vertical="top" shrinkToFit="1"/>
    </xf>
    <xf numFmtId="3" fontId="45" fillId="0" borderId="0" xfId="0" applyNumberFormat="1" applyFont="1" applyFill="1" applyAlignment="1">
      <alignment/>
    </xf>
    <xf numFmtId="164" fontId="3" fillId="33" borderId="0" xfId="0" applyNumberFormat="1" applyFont="1" applyFill="1" applyAlignment="1">
      <alignment horizontal="center" vertical="top" shrinkToFit="1"/>
    </xf>
    <xf numFmtId="164" fontId="3" fillId="33" borderId="0" xfId="0" applyNumberFormat="1" applyFont="1" applyFill="1" applyAlignment="1">
      <alignment horizontal="right" vertical="top" shrinkToFit="1"/>
    </xf>
    <xf numFmtId="0" fontId="0" fillId="33" borderId="0" xfId="0" applyFont="1" applyFill="1" applyAlignment="1">
      <alignment horizontal="left" vertical="top" shrinkToFit="1"/>
    </xf>
    <xf numFmtId="165" fontId="3" fillId="33" borderId="0" xfId="42" applyNumberFormat="1" applyFont="1" applyFill="1" applyAlignment="1">
      <alignment horizontal="left" vertical="top" shrinkToFit="1"/>
    </xf>
    <xf numFmtId="0" fontId="9" fillId="0" borderId="0" xfId="0" applyFont="1" applyAlignment="1">
      <alignment/>
    </xf>
    <xf numFmtId="164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167" fontId="3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4" fontId="3" fillId="33" borderId="0" xfId="0" applyNumberFormat="1" applyFont="1" applyFill="1" applyAlignment="1">
      <alignment horizontal="right" wrapText="1"/>
    </xf>
    <xf numFmtId="164" fontId="3" fillId="33" borderId="0" xfId="42" applyNumberFormat="1" applyFont="1" applyFill="1" applyAlignment="1">
      <alignment horizontal="right" vertical="top" shrinkToFit="1"/>
    </xf>
    <xf numFmtId="164" fontId="45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0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1" customWidth="1"/>
    <col min="2" max="2" width="40.7109375" style="1" customWidth="1"/>
    <col min="3" max="3" width="36.7109375" style="3" bestFit="1" customWidth="1"/>
    <col min="4" max="4" width="16.7109375" style="3" customWidth="1"/>
    <col min="5" max="5" width="24.421875" style="1" customWidth="1"/>
    <col min="6" max="6" width="8.57421875" style="1" customWidth="1"/>
    <col min="7" max="7" width="9.140625" style="1" customWidth="1"/>
    <col min="8" max="8" width="10.421875" style="1" customWidth="1"/>
    <col min="9" max="9" width="11.28125" style="65" bestFit="1" customWidth="1"/>
    <col min="10" max="10" width="15.140625" style="3" customWidth="1"/>
    <col min="11" max="13" width="9.140625" style="1" customWidth="1"/>
    <col min="14" max="14" width="10.28125" style="1" bestFit="1" customWidth="1"/>
    <col min="15" max="16384" width="9.140625" style="1" customWidth="1"/>
  </cols>
  <sheetData>
    <row r="1" spans="1:10" ht="12.75">
      <c r="A1" s="10"/>
      <c r="B1" s="2" t="s">
        <v>58</v>
      </c>
      <c r="C1" s="14"/>
      <c r="D1" s="12"/>
      <c r="E1" s="10"/>
      <c r="F1" s="10"/>
      <c r="G1" s="10"/>
      <c r="H1" s="10"/>
      <c r="I1" s="60"/>
      <c r="J1" s="12"/>
    </row>
    <row r="2" spans="1:10" ht="51">
      <c r="A2" s="4" t="s">
        <v>0</v>
      </c>
      <c r="B2" s="4" t="s">
        <v>1</v>
      </c>
      <c r="C2" s="11" t="s">
        <v>2</v>
      </c>
      <c r="D2" s="11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61" t="s">
        <v>8</v>
      </c>
      <c r="J2" s="11" t="s">
        <v>9</v>
      </c>
    </row>
    <row r="3" spans="1:27" s="10" customFormat="1" ht="12.75">
      <c r="A3" s="10">
        <v>1</v>
      </c>
      <c r="B3" s="10" t="s">
        <v>29</v>
      </c>
      <c r="C3" s="14" t="s">
        <v>10</v>
      </c>
      <c r="D3" s="12">
        <v>976459</v>
      </c>
      <c r="E3" s="10" t="s">
        <v>21</v>
      </c>
      <c r="F3" s="36">
        <v>-4</v>
      </c>
      <c r="G3" s="10">
        <v>3</v>
      </c>
      <c r="H3" s="10">
        <v>427</v>
      </c>
      <c r="I3" s="60">
        <f>D3/H3</f>
        <v>2286.7892271662763</v>
      </c>
      <c r="J3" s="12">
        <v>6030653</v>
      </c>
      <c r="N3" s="35"/>
      <c r="O3" s="37"/>
      <c r="P3" s="36"/>
      <c r="U3" s="7"/>
      <c r="W3" s="36"/>
      <c r="Y3" s="35"/>
      <c r="Z3" s="35"/>
      <c r="AA3" s="36"/>
    </row>
    <row r="4" spans="1:27" s="10" customFormat="1" ht="12.75">
      <c r="A4" s="10">
        <v>2</v>
      </c>
      <c r="B4" s="10" t="s">
        <v>32</v>
      </c>
      <c r="C4" s="14" t="s">
        <v>10</v>
      </c>
      <c r="D4" s="12">
        <v>890309</v>
      </c>
      <c r="E4" s="10" t="s">
        <v>15</v>
      </c>
      <c r="F4" s="36">
        <v>1</v>
      </c>
      <c r="G4" s="10">
        <v>2</v>
      </c>
      <c r="H4" s="10">
        <v>323</v>
      </c>
      <c r="I4" s="60">
        <f aca="true" t="shared" si="0" ref="I4:I18">D4/H4</f>
        <v>2756.374613003096</v>
      </c>
      <c r="J4" s="12">
        <v>2611742</v>
      </c>
      <c r="N4" s="35"/>
      <c r="O4" s="37"/>
      <c r="P4" s="38"/>
      <c r="U4" s="7"/>
      <c r="W4" s="39"/>
      <c r="Y4" s="35"/>
      <c r="Z4" s="35"/>
      <c r="AA4" s="38"/>
    </row>
    <row r="5" spans="1:27" s="10" customFormat="1" ht="12.75">
      <c r="A5" s="10">
        <v>3</v>
      </c>
      <c r="B5" s="10" t="s">
        <v>38</v>
      </c>
      <c r="C5" s="14" t="s">
        <v>87</v>
      </c>
      <c r="D5" s="12">
        <v>820631</v>
      </c>
      <c r="E5" s="10" t="s">
        <v>40</v>
      </c>
      <c r="F5" s="42">
        <v>0</v>
      </c>
      <c r="G5" s="10">
        <v>1</v>
      </c>
      <c r="H5" s="10">
        <v>302</v>
      </c>
      <c r="I5" s="60">
        <f t="shared" si="0"/>
        <v>2717.32119205298</v>
      </c>
      <c r="J5" s="12">
        <v>820631</v>
      </c>
      <c r="N5" s="35"/>
      <c r="O5" s="35"/>
      <c r="P5" s="40"/>
      <c r="Q5" s="41"/>
      <c r="U5" s="7"/>
      <c r="W5" s="42"/>
      <c r="Y5" s="35"/>
      <c r="Z5" s="35"/>
      <c r="AA5" s="38"/>
    </row>
    <row r="6" spans="1:27" s="10" customFormat="1" ht="12.75">
      <c r="A6" s="10">
        <v>4</v>
      </c>
      <c r="B6" s="10" t="s">
        <v>31</v>
      </c>
      <c r="C6" s="14" t="s">
        <v>10</v>
      </c>
      <c r="D6" s="12">
        <v>800533</v>
      </c>
      <c r="E6" s="10" t="s">
        <v>21</v>
      </c>
      <c r="F6" s="36">
        <v>-1</v>
      </c>
      <c r="G6" s="10">
        <v>2</v>
      </c>
      <c r="H6" s="10">
        <v>429</v>
      </c>
      <c r="I6" s="60">
        <f t="shared" si="0"/>
        <v>1866.0442890442891</v>
      </c>
      <c r="J6" s="12">
        <v>2865695</v>
      </c>
      <c r="N6" s="35"/>
      <c r="O6" s="37"/>
      <c r="P6" s="39"/>
      <c r="U6" s="7"/>
      <c r="W6" s="39"/>
      <c r="Y6" s="35"/>
      <c r="Z6" s="35"/>
      <c r="AA6" s="39"/>
    </row>
    <row r="7" spans="1:27" s="10" customFormat="1" ht="12.75">
      <c r="A7" s="10">
        <v>5</v>
      </c>
      <c r="B7" s="10" t="s">
        <v>60</v>
      </c>
      <c r="C7" s="14" t="s">
        <v>10</v>
      </c>
      <c r="D7" s="12">
        <v>700763</v>
      </c>
      <c r="E7" s="10" t="s">
        <v>56</v>
      </c>
      <c r="F7" s="36">
        <v>-1</v>
      </c>
      <c r="G7" s="10">
        <v>2</v>
      </c>
      <c r="H7" s="10">
        <v>359</v>
      </c>
      <c r="I7" s="60">
        <f t="shared" si="0"/>
        <v>1951.9860724233984</v>
      </c>
      <c r="J7" s="12">
        <v>1881312</v>
      </c>
      <c r="N7" s="35"/>
      <c r="O7" s="35"/>
      <c r="P7" s="36"/>
      <c r="Q7" s="13"/>
      <c r="U7" s="7"/>
      <c r="W7" s="36"/>
      <c r="X7" s="13"/>
      <c r="Y7" s="35"/>
      <c r="Z7" s="35"/>
      <c r="AA7" s="43"/>
    </row>
    <row r="8" spans="1:27" s="10" customFormat="1" ht="12.75">
      <c r="A8" s="10">
        <v>6</v>
      </c>
      <c r="B8" s="10" t="s">
        <v>43</v>
      </c>
      <c r="C8" s="14" t="s">
        <v>11</v>
      </c>
      <c r="D8" s="12">
        <v>674059</v>
      </c>
      <c r="E8" s="12" t="s">
        <v>20</v>
      </c>
      <c r="F8" s="39">
        <v>0</v>
      </c>
      <c r="G8" s="10">
        <v>1</v>
      </c>
      <c r="H8" s="10">
        <v>354</v>
      </c>
      <c r="I8" s="60">
        <f t="shared" si="0"/>
        <v>1904.1214689265537</v>
      </c>
      <c r="J8" s="12">
        <v>674059</v>
      </c>
      <c r="N8" s="35"/>
      <c r="O8" s="35"/>
      <c r="P8" s="36"/>
      <c r="Q8" s="13"/>
      <c r="U8" s="7"/>
      <c r="W8" s="36"/>
      <c r="X8" s="13"/>
      <c r="Y8" s="35"/>
      <c r="Z8" s="35"/>
      <c r="AA8" s="43"/>
    </row>
    <row r="9" spans="1:27" s="10" customFormat="1" ht="12.75">
      <c r="A9" s="10">
        <v>7</v>
      </c>
      <c r="B9" s="10" t="s">
        <v>61</v>
      </c>
      <c r="C9" s="18" t="s">
        <v>10</v>
      </c>
      <c r="D9" s="12">
        <v>461194</v>
      </c>
      <c r="E9" s="12" t="s">
        <v>17</v>
      </c>
      <c r="F9" s="39">
        <v>0</v>
      </c>
      <c r="G9" s="10">
        <v>1</v>
      </c>
      <c r="H9" s="10">
        <v>273</v>
      </c>
      <c r="I9" s="60">
        <f t="shared" si="0"/>
        <v>1689.3553113553114</v>
      </c>
      <c r="J9" s="12">
        <v>461194</v>
      </c>
      <c r="N9" s="35"/>
      <c r="O9" s="35"/>
      <c r="P9" s="44"/>
      <c r="Q9" s="41"/>
      <c r="U9" s="7"/>
      <c r="W9" s="36"/>
      <c r="Y9" s="35"/>
      <c r="Z9" s="35"/>
      <c r="AA9" s="43"/>
    </row>
    <row r="10" spans="1:27" s="10" customFormat="1" ht="12.75">
      <c r="A10" s="10">
        <v>8</v>
      </c>
      <c r="B10" s="10" t="s">
        <v>25</v>
      </c>
      <c r="C10" s="14" t="s">
        <v>10</v>
      </c>
      <c r="D10" s="12">
        <v>413759</v>
      </c>
      <c r="E10" s="10" t="s">
        <v>18</v>
      </c>
      <c r="F10" s="43">
        <v>-5</v>
      </c>
      <c r="G10" s="10">
        <v>11</v>
      </c>
      <c r="H10" s="10">
        <v>380</v>
      </c>
      <c r="I10" s="60">
        <f t="shared" si="0"/>
        <v>1088.8394736842106</v>
      </c>
      <c r="J10" s="12">
        <v>72944299</v>
      </c>
      <c r="N10" s="35"/>
      <c r="O10" s="35"/>
      <c r="P10" s="44"/>
      <c r="Q10" s="41"/>
      <c r="U10" s="7"/>
      <c r="W10" s="43"/>
      <c r="Y10" s="35"/>
      <c r="Z10" s="35"/>
      <c r="AA10" s="43"/>
    </row>
    <row r="11" spans="1:27" s="10" customFormat="1" ht="12.75">
      <c r="A11" s="10">
        <v>9</v>
      </c>
      <c r="B11" s="10" t="s">
        <v>30</v>
      </c>
      <c r="C11" s="14" t="s">
        <v>10</v>
      </c>
      <c r="D11" s="12">
        <v>332949</v>
      </c>
      <c r="E11" s="10" t="s">
        <v>17</v>
      </c>
      <c r="F11" s="43">
        <v>-4</v>
      </c>
      <c r="G11" s="10">
        <v>3</v>
      </c>
      <c r="H11" s="10">
        <v>325</v>
      </c>
      <c r="I11" s="60">
        <f t="shared" si="0"/>
        <v>1024.4584615384615</v>
      </c>
      <c r="J11" s="12">
        <v>2488305</v>
      </c>
      <c r="N11" s="35"/>
      <c r="O11" s="35"/>
      <c r="P11" s="43"/>
      <c r="U11" s="7"/>
      <c r="W11" s="43"/>
      <c r="Y11" s="35"/>
      <c r="Z11" s="35"/>
      <c r="AA11" s="36"/>
    </row>
    <row r="12" spans="1:27" s="10" customFormat="1" ht="12.75">
      <c r="A12" s="10">
        <v>10</v>
      </c>
      <c r="B12" s="10" t="s">
        <v>26</v>
      </c>
      <c r="C12" s="14" t="s">
        <v>10</v>
      </c>
      <c r="D12" s="12">
        <v>302196</v>
      </c>
      <c r="E12" s="10" t="s">
        <v>21</v>
      </c>
      <c r="F12" s="36">
        <v>-17</v>
      </c>
      <c r="G12" s="10">
        <v>6</v>
      </c>
      <c r="H12" s="10">
        <v>273</v>
      </c>
      <c r="I12" s="60">
        <f t="shared" si="0"/>
        <v>1106.9450549450548</v>
      </c>
      <c r="J12" s="12">
        <v>7372455</v>
      </c>
      <c r="N12" s="35"/>
      <c r="O12" s="45"/>
      <c r="P12" s="43"/>
      <c r="U12" s="7"/>
      <c r="W12" s="36"/>
      <c r="Y12" s="35"/>
      <c r="Z12" s="35"/>
      <c r="AA12" s="43"/>
    </row>
    <row r="13" spans="1:27" s="10" customFormat="1" ht="12.75">
      <c r="A13" s="10">
        <v>11</v>
      </c>
      <c r="B13" s="10" t="s">
        <v>62</v>
      </c>
      <c r="C13" s="14" t="s">
        <v>50</v>
      </c>
      <c r="D13" s="12">
        <v>295148</v>
      </c>
      <c r="E13" s="12" t="s">
        <v>51</v>
      </c>
      <c r="F13" s="39">
        <v>0</v>
      </c>
      <c r="G13" s="10">
        <v>1</v>
      </c>
      <c r="H13" s="10">
        <v>30</v>
      </c>
      <c r="I13" s="60">
        <f t="shared" si="0"/>
        <v>9838.266666666666</v>
      </c>
      <c r="J13" s="12">
        <v>284600</v>
      </c>
      <c r="N13" s="35"/>
      <c r="O13" s="35"/>
      <c r="P13" s="36"/>
      <c r="U13" s="7"/>
      <c r="W13" s="36"/>
      <c r="Y13" s="35"/>
      <c r="Z13" s="35"/>
      <c r="AA13" s="36"/>
    </row>
    <row r="14" spans="1:27" s="10" customFormat="1" ht="12.75">
      <c r="A14" s="10">
        <v>12</v>
      </c>
      <c r="B14" s="10" t="s">
        <v>27</v>
      </c>
      <c r="C14" s="14" t="s">
        <v>10</v>
      </c>
      <c r="D14" s="12">
        <v>278154</v>
      </c>
      <c r="E14" s="12" t="s">
        <v>19</v>
      </c>
      <c r="F14" s="43">
        <v>1</v>
      </c>
      <c r="G14" s="10">
        <v>7</v>
      </c>
      <c r="H14" s="10">
        <v>395</v>
      </c>
      <c r="I14" s="60">
        <f t="shared" si="0"/>
        <v>704.1873417721519</v>
      </c>
      <c r="J14" s="12">
        <v>5112408</v>
      </c>
      <c r="N14" s="35"/>
      <c r="O14" s="35"/>
      <c r="P14" s="43"/>
      <c r="U14" s="7"/>
      <c r="W14" s="43"/>
      <c r="Y14" s="35"/>
      <c r="Z14" s="35"/>
      <c r="AA14" s="43"/>
    </row>
    <row r="15" spans="1:27" s="10" customFormat="1" ht="12.75">
      <c r="A15" s="10">
        <v>13</v>
      </c>
      <c r="B15" s="10" t="s">
        <v>28</v>
      </c>
      <c r="C15" s="14" t="s">
        <v>10</v>
      </c>
      <c r="D15" s="12">
        <v>209338</v>
      </c>
      <c r="E15" s="12" t="s">
        <v>19</v>
      </c>
      <c r="F15" s="36">
        <v>-1</v>
      </c>
      <c r="G15" s="10">
        <v>6</v>
      </c>
      <c r="H15" s="10">
        <v>339</v>
      </c>
      <c r="I15" s="60">
        <f t="shared" si="0"/>
        <v>617.5162241887906</v>
      </c>
      <c r="J15" s="12">
        <v>2522578</v>
      </c>
      <c r="N15" s="35"/>
      <c r="O15" s="35"/>
      <c r="P15" s="43"/>
      <c r="U15" s="7"/>
      <c r="W15" s="36"/>
      <c r="Y15" s="35"/>
      <c r="Z15" s="35"/>
      <c r="AA15" s="36"/>
    </row>
    <row r="16" spans="1:27" s="10" customFormat="1" ht="12.75">
      <c r="A16" s="10">
        <v>14</v>
      </c>
      <c r="B16" s="10" t="s">
        <v>44</v>
      </c>
      <c r="C16" s="14" t="s">
        <v>10</v>
      </c>
      <c r="D16" s="12">
        <v>208390</v>
      </c>
      <c r="E16" s="10" t="s">
        <v>21</v>
      </c>
      <c r="F16" s="39">
        <v>0</v>
      </c>
      <c r="G16" s="10">
        <v>1</v>
      </c>
      <c r="H16" s="10">
        <v>151</v>
      </c>
      <c r="I16" s="60">
        <f t="shared" si="0"/>
        <v>1380.0662251655629</v>
      </c>
      <c r="J16" s="12">
        <v>208390</v>
      </c>
      <c r="N16" s="35"/>
      <c r="O16" s="35"/>
      <c r="P16" s="43"/>
      <c r="U16" s="7"/>
      <c r="W16" s="36"/>
      <c r="Y16" s="35"/>
      <c r="Z16" s="35"/>
      <c r="AA16" s="43"/>
    </row>
    <row r="17" spans="1:27" s="10" customFormat="1" ht="12.75">
      <c r="A17" s="10">
        <v>15</v>
      </c>
      <c r="B17" s="10" t="s">
        <v>63</v>
      </c>
      <c r="C17" s="14" t="s">
        <v>50</v>
      </c>
      <c r="D17" s="12">
        <v>183989</v>
      </c>
      <c r="E17" s="10" t="s">
        <v>59</v>
      </c>
      <c r="F17" s="38">
        <v>0</v>
      </c>
      <c r="G17" s="10">
        <v>1</v>
      </c>
      <c r="H17" s="10">
        <v>54</v>
      </c>
      <c r="I17" s="60">
        <f t="shared" si="0"/>
        <v>3407.203703703704</v>
      </c>
      <c r="J17" s="12">
        <v>183989</v>
      </c>
      <c r="N17" s="35"/>
      <c r="O17" s="35"/>
      <c r="P17" s="43"/>
      <c r="U17" s="7"/>
      <c r="W17" s="43"/>
      <c r="Y17" s="35"/>
      <c r="Z17" s="35"/>
      <c r="AA17" s="36"/>
    </row>
    <row r="18" spans="1:28" s="10" customFormat="1" ht="12.75">
      <c r="A18" s="6"/>
      <c r="B18" s="6" t="s">
        <v>12</v>
      </c>
      <c r="C18" s="51"/>
      <c r="D18" s="52">
        <f>SUM(D3:D17)</f>
        <v>7547871</v>
      </c>
      <c r="E18" s="6"/>
      <c r="F18" s="53"/>
      <c r="G18" s="53"/>
      <c r="H18" s="54">
        <f>SUM(H3:H17)</f>
        <v>4414</v>
      </c>
      <c r="I18" s="62">
        <f t="shared" si="0"/>
        <v>1709.9843679202538</v>
      </c>
      <c r="J18" s="52">
        <f>SUM(J3:J17)</f>
        <v>106462310</v>
      </c>
      <c r="L18" s="23"/>
      <c r="M18" s="19"/>
      <c r="N18" s="20"/>
      <c r="O18" s="21"/>
      <c r="P18" s="22"/>
      <c r="Q18" s="19"/>
      <c r="R18" s="19"/>
      <c r="S18" s="19"/>
      <c r="T18" s="19"/>
      <c r="U18" s="24"/>
      <c r="V18" s="19"/>
      <c r="W18" s="22"/>
      <c r="X18" s="19"/>
      <c r="Y18" s="20"/>
      <c r="Z18" s="21"/>
      <c r="AA18" s="22"/>
      <c r="AB18" s="19"/>
    </row>
    <row r="19" spans="1:10" s="9" customFormat="1" ht="12.75">
      <c r="A19" s="8"/>
      <c r="B19" s="46"/>
      <c r="C19" s="47"/>
      <c r="D19" s="48"/>
      <c r="E19" s="46"/>
      <c r="F19" s="46"/>
      <c r="G19" s="46"/>
      <c r="H19" s="49"/>
      <c r="I19" s="48"/>
      <c r="J19" s="48"/>
    </row>
    <row r="20" spans="1:10" ht="12.75">
      <c r="A20" s="10"/>
      <c r="B20" s="28"/>
      <c r="C20" s="31"/>
      <c r="D20" s="29"/>
      <c r="E20" s="28"/>
      <c r="F20" s="28"/>
      <c r="G20" s="28"/>
      <c r="H20" s="28"/>
      <c r="I20" s="63"/>
      <c r="J20" s="29"/>
    </row>
    <row r="21" spans="1:10" ht="12.75">
      <c r="A21" s="10"/>
      <c r="B21" s="58" t="s">
        <v>13</v>
      </c>
      <c r="C21" s="31"/>
      <c r="D21" s="29"/>
      <c r="E21" s="28"/>
      <c r="F21" s="28"/>
      <c r="G21" s="28"/>
      <c r="H21" s="50"/>
      <c r="I21" s="63"/>
      <c r="J21" s="29"/>
    </row>
    <row r="22" spans="1:11" s="10" customFormat="1" ht="12.75">
      <c r="A22" s="15">
        <v>18</v>
      </c>
      <c r="B22" s="10" t="s">
        <v>24</v>
      </c>
      <c r="C22" s="18" t="s">
        <v>11</v>
      </c>
      <c r="D22" s="12">
        <v>98613</v>
      </c>
      <c r="E22" s="12" t="s">
        <v>22</v>
      </c>
      <c r="F22" s="17">
        <v>-60</v>
      </c>
      <c r="G22" s="15">
        <v>4</v>
      </c>
      <c r="H22" s="15">
        <v>174</v>
      </c>
      <c r="I22" s="64">
        <f>D22/H22</f>
        <v>566.7413793103449</v>
      </c>
      <c r="J22" s="16">
        <v>2395860</v>
      </c>
      <c r="K22" s="15"/>
    </row>
    <row r="23" spans="1:11" s="10" customFormat="1" ht="12.75">
      <c r="A23" s="15">
        <v>37</v>
      </c>
      <c r="B23" s="15" t="s">
        <v>57</v>
      </c>
      <c r="C23" s="56" t="s">
        <v>11</v>
      </c>
      <c r="D23" s="16">
        <v>12579</v>
      </c>
      <c r="E23" s="15" t="s">
        <v>15</v>
      </c>
      <c r="F23" s="57">
        <v>-16</v>
      </c>
      <c r="G23" s="15">
        <v>7</v>
      </c>
      <c r="H23" s="15">
        <v>17</v>
      </c>
      <c r="I23" s="64">
        <f aca="true" t="shared" si="1" ref="I23:I35">D23/H23</f>
        <v>739.9411764705883</v>
      </c>
      <c r="J23" s="16">
        <v>807012</v>
      </c>
      <c r="K23" s="15"/>
    </row>
    <row r="24" spans="1:11" s="10" customFormat="1" ht="12.75">
      <c r="A24" s="15">
        <v>55</v>
      </c>
      <c r="B24" s="15" t="s">
        <v>92</v>
      </c>
      <c r="C24" s="56" t="s">
        <v>55</v>
      </c>
      <c r="D24" s="16">
        <v>2044</v>
      </c>
      <c r="E24" s="15" t="s">
        <v>35</v>
      </c>
      <c r="F24" s="57">
        <v>-50</v>
      </c>
      <c r="G24" s="15">
        <v>5</v>
      </c>
      <c r="H24" s="15">
        <v>2</v>
      </c>
      <c r="I24" s="64">
        <f t="shared" si="1"/>
        <v>1022</v>
      </c>
      <c r="J24" s="16">
        <v>68522</v>
      </c>
      <c r="K24" s="15"/>
    </row>
    <row r="25" spans="1:11" s="10" customFormat="1" ht="12.75">
      <c r="A25" s="15">
        <v>73</v>
      </c>
      <c r="B25" s="10" t="s">
        <v>80</v>
      </c>
      <c r="C25" s="18" t="s">
        <v>83</v>
      </c>
      <c r="D25" s="12">
        <v>601</v>
      </c>
      <c r="E25" s="12" t="s">
        <v>54</v>
      </c>
      <c r="F25" s="39">
        <v>2905</v>
      </c>
      <c r="G25" s="15">
        <v>13</v>
      </c>
      <c r="H25" s="15">
        <v>3</v>
      </c>
      <c r="I25" s="64">
        <f t="shared" si="1"/>
        <v>200.33333333333334</v>
      </c>
      <c r="J25" s="16">
        <v>99855</v>
      </c>
      <c r="K25" s="15"/>
    </row>
    <row r="26" spans="1:11" s="10" customFormat="1" ht="12.75">
      <c r="A26" s="15">
        <v>86</v>
      </c>
      <c r="B26" s="10" t="s">
        <v>81</v>
      </c>
      <c r="C26" s="18" t="s">
        <v>11</v>
      </c>
      <c r="D26" s="16">
        <v>52</v>
      </c>
      <c r="E26" s="12" t="s">
        <v>82</v>
      </c>
      <c r="F26" s="39">
        <v>0</v>
      </c>
      <c r="G26" s="15">
        <v>5</v>
      </c>
      <c r="H26" s="15">
        <v>1</v>
      </c>
      <c r="I26" s="64">
        <f t="shared" si="1"/>
        <v>52</v>
      </c>
      <c r="J26" s="16">
        <v>3477</v>
      </c>
      <c r="K26" s="15"/>
    </row>
    <row r="27" spans="1:11" ht="12.75">
      <c r="A27" s="15"/>
      <c r="B27" s="28"/>
      <c r="C27" s="29"/>
      <c r="D27" s="29"/>
      <c r="E27" s="28"/>
      <c r="F27" s="27"/>
      <c r="G27" s="28"/>
      <c r="H27" s="28"/>
      <c r="I27" s="64"/>
      <c r="J27" s="29"/>
      <c r="K27" s="15"/>
    </row>
    <row r="28" spans="1:11" ht="12.75">
      <c r="A28" s="15"/>
      <c r="B28" s="58" t="s">
        <v>16</v>
      </c>
      <c r="C28" s="29"/>
      <c r="D28" s="29"/>
      <c r="E28" s="28"/>
      <c r="F28" s="27"/>
      <c r="G28" s="28"/>
      <c r="H28" s="28"/>
      <c r="I28" s="64"/>
      <c r="J28" s="29"/>
      <c r="K28" s="28"/>
    </row>
    <row r="29" spans="1:11" s="10" customFormat="1" ht="12.75">
      <c r="A29" s="15">
        <v>3</v>
      </c>
      <c r="B29" s="10" t="s">
        <v>38</v>
      </c>
      <c r="C29" s="14" t="s">
        <v>39</v>
      </c>
      <c r="D29" s="12">
        <v>820631</v>
      </c>
      <c r="E29" s="12" t="s">
        <v>40</v>
      </c>
      <c r="F29" s="38">
        <v>0</v>
      </c>
      <c r="G29" s="15">
        <v>1</v>
      </c>
      <c r="H29" s="15">
        <v>302</v>
      </c>
      <c r="I29" s="64">
        <f t="shared" si="1"/>
        <v>2717.32119205298</v>
      </c>
      <c r="J29" s="12">
        <f aca="true" t="shared" si="2" ref="J29:J35">SUM(D29)</f>
        <v>820631</v>
      </c>
      <c r="K29" s="15"/>
    </row>
    <row r="30" spans="1:11" s="10" customFormat="1" ht="12.75">
      <c r="A30" s="15">
        <v>21</v>
      </c>
      <c r="B30" s="10" t="s">
        <v>79</v>
      </c>
      <c r="C30" s="14" t="s">
        <v>50</v>
      </c>
      <c r="D30" s="16">
        <v>62134</v>
      </c>
      <c r="E30" s="12" t="s">
        <v>85</v>
      </c>
      <c r="F30" s="38">
        <v>0</v>
      </c>
      <c r="G30" s="15">
        <v>1</v>
      </c>
      <c r="H30" s="10">
        <v>41</v>
      </c>
      <c r="I30" s="64">
        <f t="shared" si="1"/>
        <v>1515.4634146341464</v>
      </c>
      <c r="J30" s="12">
        <f t="shared" si="2"/>
        <v>62134</v>
      </c>
      <c r="K30" s="15"/>
    </row>
    <row r="31" spans="1:10" s="10" customFormat="1" ht="12.75">
      <c r="A31" s="15">
        <v>42</v>
      </c>
      <c r="B31" s="12" t="s">
        <v>36</v>
      </c>
      <c r="C31" s="14" t="s">
        <v>37</v>
      </c>
      <c r="D31" s="16">
        <v>10879</v>
      </c>
      <c r="E31" s="16" t="s">
        <v>84</v>
      </c>
      <c r="F31" s="38">
        <v>0</v>
      </c>
      <c r="G31" s="10">
        <v>1</v>
      </c>
      <c r="H31" s="10">
        <v>9</v>
      </c>
      <c r="I31" s="64">
        <f t="shared" si="1"/>
        <v>1208.7777777777778</v>
      </c>
      <c r="J31" s="12">
        <f t="shared" si="2"/>
        <v>10879</v>
      </c>
    </row>
    <row r="32" spans="1:10" s="10" customFormat="1" ht="12.75">
      <c r="A32" s="15">
        <v>47</v>
      </c>
      <c r="B32" s="10" t="s">
        <v>41</v>
      </c>
      <c r="C32" s="14" t="s">
        <v>42</v>
      </c>
      <c r="D32" s="12">
        <v>6151</v>
      </c>
      <c r="E32" s="12" t="s">
        <v>23</v>
      </c>
      <c r="F32" s="38">
        <v>0</v>
      </c>
      <c r="G32" s="15">
        <v>1</v>
      </c>
      <c r="H32" s="15">
        <v>20</v>
      </c>
      <c r="I32" s="64">
        <f t="shared" si="1"/>
        <v>307.55</v>
      </c>
      <c r="J32" s="12">
        <f t="shared" si="2"/>
        <v>6151</v>
      </c>
    </row>
    <row r="33" spans="1:10" s="10" customFormat="1" ht="12.75">
      <c r="A33" s="15">
        <v>66</v>
      </c>
      <c r="B33" s="10" t="s">
        <v>45</v>
      </c>
      <c r="C33" s="14" t="s">
        <v>48</v>
      </c>
      <c r="D33" s="16">
        <v>786</v>
      </c>
      <c r="E33" s="12" t="s">
        <v>49</v>
      </c>
      <c r="F33" s="38">
        <v>0</v>
      </c>
      <c r="G33" s="15">
        <v>1</v>
      </c>
      <c r="H33" s="10">
        <v>6</v>
      </c>
      <c r="I33" s="64">
        <f t="shared" si="1"/>
        <v>131</v>
      </c>
      <c r="J33" s="12">
        <f t="shared" si="2"/>
        <v>786</v>
      </c>
    </row>
    <row r="34" spans="1:10" s="10" customFormat="1" ht="12.75">
      <c r="A34" s="15">
        <v>71</v>
      </c>
      <c r="B34" s="10" t="s">
        <v>46</v>
      </c>
      <c r="C34" s="14" t="s">
        <v>10</v>
      </c>
      <c r="D34" s="16">
        <v>661</v>
      </c>
      <c r="E34" s="12" t="s">
        <v>33</v>
      </c>
      <c r="F34" s="38">
        <v>0</v>
      </c>
      <c r="G34" s="15">
        <v>1</v>
      </c>
      <c r="H34" s="10">
        <v>1</v>
      </c>
      <c r="I34" s="64">
        <f t="shared" si="1"/>
        <v>661</v>
      </c>
      <c r="J34" s="12">
        <f t="shared" si="2"/>
        <v>661</v>
      </c>
    </row>
    <row r="35" spans="1:10" s="10" customFormat="1" ht="12.75">
      <c r="A35" s="15">
        <v>84</v>
      </c>
      <c r="B35" s="10" t="s">
        <v>47</v>
      </c>
      <c r="C35" s="14" t="s">
        <v>52</v>
      </c>
      <c r="D35" s="16">
        <v>124</v>
      </c>
      <c r="E35" s="12" t="s">
        <v>34</v>
      </c>
      <c r="F35" s="38">
        <v>0</v>
      </c>
      <c r="G35" s="10">
        <v>1</v>
      </c>
      <c r="H35" s="10">
        <v>3</v>
      </c>
      <c r="I35" s="64">
        <f t="shared" si="1"/>
        <v>41.333333333333336</v>
      </c>
      <c r="J35" s="12">
        <f t="shared" si="2"/>
        <v>124</v>
      </c>
    </row>
    <row r="36" spans="1:10" ht="12.75">
      <c r="A36" s="10"/>
      <c r="B36" s="15"/>
      <c r="C36" s="12"/>
      <c r="D36" s="29"/>
      <c r="E36" s="16"/>
      <c r="F36" s="15"/>
      <c r="G36" s="10"/>
      <c r="H36" s="10"/>
      <c r="I36" s="60"/>
      <c r="J36" s="12"/>
    </row>
    <row r="37" spans="1:10" ht="12.75">
      <c r="A37" s="10"/>
      <c r="B37" s="28"/>
      <c r="C37" s="12"/>
      <c r="D37" s="29"/>
      <c r="E37" s="16"/>
      <c r="F37" s="15"/>
      <c r="G37" s="10"/>
      <c r="H37" s="10"/>
      <c r="I37" s="60"/>
      <c r="J37" s="12"/>
    </row>
    <row r="38" spans="1:10" ht="12.75">
      <c r="A38" s="10"/>
      <c r="B38" s="28"/>
      <c r="C38" s="12"/>
      <c r="D38" s="16"/>
      <c r="E38" s="16"/>
      <c r="F38" s="15"/>
      <c r="G38" s="10"/>
      <c r="H38" s="10"/>
      <c r="I38" s="60"/>
      <c r="J38" s="12"/>
    </row>
    <row r="39" spans="1:10" ht="12.75">
      <c r="A39" s="10"/>
      <c r="B39" s="7" t="s">
        <v>14</v>
      </c>
      <c r="C39" s="30"/>
      <c r="D39" s="32"/>
      <c r="E39" s="10"/>
      <c r="F39" s="10"/>
      <c r="G39" s="13"/>
      <c r="H39" s="13"/>
      <c r="I39" s="60"/>
      <c r="J39" s="12"/>
    </row>
    <row r="40" spans="1:10" ht="12.75">
      <c r="A40" s="10"/>
      <c r="B40" s="35" t="s">
        <v>90</v>
      </c>
      <c r="C40" s="59"/>
      <c r="D40" s="66"/>
      <c r="E40" s="7"/>
      <c r="F40" s="10"/>
      <c r="G40" s="10"/>
      <c r="H40" s="10"/>
      <c r="I40" s="60"/>
      <c r="J40" s="12"/>
    </row>
    <row r="41" spans="1:10" ht="12.75">
      <c r="A41" s="10"/>
      <c r="B41" s="10"/>
      <c r="C41" s="30"/>
      <c r="D41" s="26"/>
      <c r="E41" s="10"/>
      <c r="F41" s="10"/>
      <c r="G41" s="10"/>
      <c r="H41" s="10"/>
      <c r="I41" s="60"/>
      <c r="J41" s="12"/>
    </row>
    <row r="42" spans="1:10" ht="12.75">
      <c r="A42" s="10"/>
      <c r="B42" s="10" t="s">
        <v>91</v>
      </c>
      <c r="C42" s="30"/>
      <c r="D42" s="26"/>
      <c r="E42" s="10"/>
      <c r="F42" s="10"/>
      <c r="G42" s="10"/>
      <c r="H42" s="10"/>
      <c r="I42" s="60"/>
      <c r="J42" s="12"/>
    </row>
    <row r="43" spans="1:10" ht="12.75">
      <c r="A43" s="10"/>
      <c r="B43" s="10"/>
      <c r="C43" s="30"/>
      <c r="D43" s="26"/>
      <c r="E43" s="10"/>
      <c r="F43" s="10"/>
      <c r="G43" s="10"/>
      <c r="H43" s="10"/>
      <c r="I43" s="60"/>
      <c r="J43" s="12"/>
    </row>
    <row r="44" spans="1:10" ht="12.75">
      <c r="A44" s="10"/>
      <c r="B44" s="10" t="s">
        <v>64</v>
      </c>
      <c r="C44" s="30"/>
      <c r="D44" s="26"/>
      <c r="E44" s="10"/>
      <c r="F44" s="10"/>
      <c r="G44" s="10"/>
      <c r="H44" s="10"/>
      <c r="I44" s="60"/>
      <c r="J44" s="12"/>
    </row>
    <row r="45" spans="1:10" ht="12.75">
      <c r="A45" s="10"/>
      <c r="B45" s="25"/>
      <c r="C45" s="30"/>
      <c r="D45" s="33"/>
      <c r="E45" s="10"/>
      <c r="F45" s="10"/>
      <c r="G45" s="10"/>
      <c r="H45" s="10"/>
      <c r="I45" s="60"/>
      <c r="J45" s="12"/>
    </row>
    <row r="46" spans="1:10" ht="12.75">
      <c r="A46" s="10"/>
      <c r="B46" s="10" t="s">
        <v>53</v>
      </c>
      <c r="C46" s="30"/>
      <c r="D46" s="26"/>
      <c r="E46" s="10"/>
      <c r="F46" s="10"/>
      <c r="G46" s="10"/>
      <c r="H46" s="10"/>
      <c r="I46" s="60"/>
      <c r="J46" s="12"/>
    </row>
    <row r="47" spans="1:10" ht="12.75">
      <c r="A47" s="10"/>
      <c r="B47" s="25"/>
      <c r="C47" s="30"/>
      <c r="D47" s="26"/>
      <c r="E47" s="10"/>
      <c r="F47" s="10"/>
      <c r="G47" s="10"/>
      <c r="H47" s="10"/>
      <c r="I47" s="60"/>
      <c r="J47" s="12"/>
    </row>
    <row r="48" spans="1:10" ht="12.75">
      <c r="A48" s="10"/>
      <c r="B48" s="10" t="s">
        <v>88</v>
      </c>
      <c r="C48" s="34"/>
      <c r="D48" s="26"/>
      <c r="E48" s="10"/>
      <c r="F48" s="10"/>
      <c r="G48" s="10"/>
      <c r="H48" s="10"/>
      <c r="I48" s="60"/>
      <c r="J48" s="12"/>
    </row>
    <row r="49" spans="1:10" ht="12.75">
      <c r="A49" s="10"/>
      <c r="B49" s="55"/>
      <c r="C49" s="34"/>
      <c r="D49" s="26"/>
      <c r="E49" s="10"/>
      <c r="F49" s="10"/>
      <c r="G49" s="10"/>
      <c r="H49" s="10"/>
      <c r="I49" s="60"/>
      <c r="J49" s="12"/>
    </row>
    <row r="50" spans="1:10" ht="12.75">
      <c r="A50" s="10"/>
      <c r="B50" s="35" t="s">
        <v>89</v>
      </c>
      <c r="C50" s="31"/>
      <c r="D50" s="29"/>
      <c r="E50" s="15"/>
      <c r="F50" s="15"/>
      <c r="G50" s="15"/>
      <c r="H50" s="15"/>
      <c r="I50" s="64"/>
      <c r="J50" s="16"/>
    </row>
    <row r="51" spans="1:10" ht="12.75">
      <c r="A51" s="10"/>
      <c r="B51" s="35"/>
      <c r="C51" s="31"/>
      <c r="D51" s="29"/>
      <c r="E51" s="15"/>
      <c r="F51" s="15"/>
      <c r="G51" s="15"/>
      <c r="H51" s="15"/>
      <c r="I51" s="64"/>
      <c r="J51" s="16"/>
    </row>
    <row r="52" spans="1:10" ht="12.75">
      <c r="A52" s="10"/>
      <c r="B52" s="35" t="s">
        <v>65</v>
      </c>
      <c r="C52" s="31"/>
      <c r="D52" s="29"/>
      <c r="E52" s="15"/>
      <c r="F52" s="15"/>
      <c r="G52" s="15"/>
      <c r="H52" s="15"/>
      <c r="I52" s="64"/>
      <c r="J52" s="16"/>
    </row>
    <row r="53" spans="1:10" ht="12.75">
      <c r="A53" s="10"/>
      <c r="B53" s="25"/>
      <c r="C53" s="30"/>
      <c r="D53" s="26"/>
      <c r="E53" s="10"/>
      <c r="F53" s="10"/>
      <c r="G53" s="10"/>
      <c r="H53" s="10"/>
      <c r="I53" s="60"/>
      <c r="J53" s="12"/>
    </row>
    <row r="54" spans="1:10" ht="12.75">
      <c r="A54" s="10"/>
      <c r="B54" s="7" t="s">
        <v>66</v>
      </c>
      <c r="C54" s="30"/>
      <c r="D54" s="26"/>
      <c r="E54" s="10"/>
      <c r="F54" s="10"/>
      <c r="G54" s="10"/>
      <c r="H54" s="10"/>
      <c r="I54" s="60"/>
      <c r="J54" s="12"/>
    </row>
    <row r="55" spans="1:10" ht="12.75">
      <c r="A55" s="10"/>
      <c r="B55" s="10" t="s">
        <v>67</v>
      </c>
      <c r="C55" s="14" t="s">
        <v>11</v>
      </c>
      <c r="D55" s="12" t="s">
        <v>86</v>
      </c>
      <c r="E55" s="12"/>
      <c r="F55" s="17"/>
      <c r="G55" s="15"/>
      <c r="H55" s="10"/>
      <c r="I55" s="60"/>
      <c r="J55" s="12"/>
    </row>
    <row r="56" spans="1:12" ht="12.75">
      <c r="A56" s="10"/>
      <c r="B56" s="10" t="s">
        <v>68</v>
      </c>
      <c r="C56" s="14" t="s">
        <v>78</v>
      </c>
      <c r="D56" s="12" t="s">
        <v>23</v>
      </c>
      <c r="E56" s="10"/>
      <c r="F56" s="10"/>
      <c r="G56" s="10"/>
      <c r="H56" s="10"/>
      <c r="I56" s="60"/>
      <c r="J56" s="12"/>
      <c r="L56" s="12"/>
    </row>
    <row r="57" spans="1:12" ht="12.75">
      <c r="A57" s="10"/>
      <c r="B57" s="10" t="s">
        <v>69</v>
      </c>
      <c r="C57" s="14" t="s">
        <v>10</v>
      </c>
      <c r="D57" s="12" t="s">
        <v>19</v>
      </c>
      <c r="E57" s="10"/>
      <c r="F57" s="10"/>
      <c r="G57" s="10"/>
      <c r="H57" s="10"/>
      <c r="I57" s="60"/>
      <c r="J57" s="12"/>
      <c r="L57" s="12"/>
    </row>
    <row r="58" spans="1:12" ht="12.75">
      <c r="A58" s="10"/>
      <c r="B58" s="10" t="s">
        <v>70</v>
      </c>
      <c r="C58" s="14" t="s">
        <v>10</v>
      </c>
      <c r="D58" s="12" t="s">
        <v>17</v>
      </c>
      <c r="E58" s="10"/>
      <c r="F58" s="10"/>
      <c r="G58" s="10"/>
      <c r="H58" s="10"/>
      <c r="I58" s="60"/>
      <c r="J58" s="12"/>
      <c r="L58" s="12"/>
    </row>
    <row r="59" spans="1:12" ht="12.75">
      <c r="A59" s="10"/>
      <c r="B59" s="10" t="s">
        <v>71</v>
      </c>
      <c r="C59" s="14" t="s">
        <v>10</v>
      </c>
      <c r="D59" s="12" t="s">
        <v>72</v>
      </c>
      <c r="E59" s="10"/>
      <c r="F59" s="10"/>
      <c r="G59" s="10"/>
      <c r="H59" s="10"/>
      <c r="I59" s="60"/>
      <c r="J59" s="12"/>
      <c r="L59" s="12"/>
    </row>
    <row r="60" spans="1:12" ht="12.75">
      <c r="A60" s="10"/>
      <c r="B60" s="10" t="s">
        <v>73</v>
      </c>
      <c r="C60" s="14" t="s">
        <v>11</v>
      </c>
      <c r="D60" s="12" t="s">
        <v>74</v>
      </c>
      <c r="E60" s="10"/>
      <c r="F60" s="10"/>
      <c r="G60" s="10"/>
      <c r="H60" s="10"/>
      <c r="I60" s="60"/>
      <c r="J60" s="12"/>
      <c r="L60" s="12"/>
    </row>
    <row r="61" spans="1:12" ht="12.75">
      <c r="A61" s="10"/>
      <c r="B61" s="10" t="s">
        <v>75</v>
      </c>
      <c r="C61" s="14" t="s">
        <v>50</v>
      </c>
      <c r="D61" s="12" t="s">
        <v>76</v>
      </c>
      <c r="E61" s="10"/>
      <c r="F61" s="10"/>
      <c r="G61" s="10"/>
      <c r="H61" s="10"/>
      <c r="I61" s="60"/>
      <c r="J61" s="12"/>
      <c r="L61" s="12"/>
    </row>
    <row r="62" spans="1:12" ht="12.75">
      <c r="A62" s="10"/>
      <c r="B62" s="10" t="s">
        <v>77</v>
      </c>
      <c r="C62" s="14" t="s">
        <v>10</v>
      </c>
      <c r="D62" s="12" t="s">
        <v>33</v>
      </c>
      <c r="E62" s="10"/>
      <c r="F62" s="10"/>
      <c r="G62" s="10"/>
      <c r="H62" s="10"/>
      <c r="I62" s="60"/>
      <c r="J62" s="12"/>
      <c r="L62" s="12"/>
    </row>
    <row r="63" spans="2:5" ht="12.75">
      <c r="B63" s="10"/>
      <c r="C63" s="12"/>
      <c r="D63" s="12"/>
      <c r="E63" s="10"/>
    </row>
    <row r="64" spans="2:5" ht="12.75">
      <c r="B64" s="10"/>
      <c r="C64" s="12"/>
      <c r="D64" s="12"/>
      <c r="E64" s="10"/>
    </row>
    <row r="65" spans="2:5" ht="12.75">
      <c r="B65" s="10"/>
      <c r="C65" s="12"/>
      <c r="D65" s="12"/>
      <c r="E65" s="10"/>
    </row>
    <row r="66" spans="2:5" ht="12.75">
      <c r="B66" s="10"/>
      <c r="C66" s="12"/>
      <c r="D66" s="12"/>
      <c r="E66" s="10"/>
    </row>
    <row r="67" spans="2:5" ht="12.75">
      <c r="B67" s="10"/>
      <c r="C67" s="12"/>
      <c r="D67" s="12"/>
      <c r="E67" s="10"/>
    </row>
    <row r="68" spans="2:5" ht="12.75">
      <c r="B68" s="10"/>
      <c r="C68" s="12"/>
      <c r="D68" s="12"/>
      <c r="E68" s="10"/>
    </row>
    <row r="69" spans="2:5" ht="12.75">
      <c r="B69" s="10"/>
      <c r="C69" s="18"/>
      <c r="D69" s="12"/>
      <c r="E69" s="10"/>
    </row>
    <row r="70" spans="2:4" ht="12.75">
      <c r="B70" s="10"/>
      <c r="C70" s="18"/>
      <c r="D70" s="12"/>
    </row>
    <row r="71" spans="2:4" ht="12.75">
      <c r="B71" s="10"/>
      <c r="C71" s="18"/>
      <c r="D71" s="12"/>
    </row>
    <row r="72" spans="2:4" ht="12.75">
      <c r="B72" s="10"/>
      <c r="C72" s="18"/>
      <c r="D72" s="12"/>
    </row>
    <row r="73" spans="2:4" ht="12.75">
      <c r="B73" s="10"/>
      <c r="C73" s="18"/>
      <c r="D73" s="12"/>
    </row>
    <row r="74" spans="2:4" ht="12.75">
      <c r="B74" s="10"/>
      <c r="C74" s="18"/>
      <c r="D74" s="12"/>
    </row>
    <row r="75" spans="2:4" ht="12.75">
      <c r="B75" s="10"/>
      <c r="C75" s="18"/>
      <c r="D75" s="12"/>
    </row>
    <row r="76" spans="2:4" ht="12.75">
      <c r="B76" s="10"/>
      <c r="C76" s="18"/>
      <c r="D76" s="12"/>
    </row>
    <row r="77" spans="2:4" ht="12.75">
      <c r="B77" s="10"/>
      <c r="C77" s="14"/>
      <c r="D77" s="12"/>
    </row>
    <row r="78" spans="2:4" ht="12.75">
      <c r="B78" s="10"/>
      <c r="C78" s="14"/>
      <c r="D78" s="12"/>
    </row>
    <row r="79" spans="2:4" ht="12.75">
      <c r="B79" s="10"/>
      <c r="C79" s="14"/>
      <c r="D79" s="12"/>
    </row>
    <row r="80" spans="2:4" ht="12.75">
      <c r="B80" s="10"/>
      <c r="C80" s="14"/>
      <c r="D80" s="12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nmaine</cp:lastModifiedBy>
  <cp:lastPrinted>2009-11-17T12:05:03Z</cp:lastPrinted>
  <dcterms:created xsi:type="dcterms:W3CDTF">2007-11-05T15:41:07Z</dcterms:created>
  <dcterms:modified xsi:type="dcterms:W3CDTF">2010-10-06T09:09:05Z</dcterms:modified>
  <cp:category/>
  <cp:version/>
  <cp:contentType/>
  <cp:contentStatus/>
</cp:coreProperties>
</file>