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<sst xmlns="http://schemas.openxmlformats.org/spreadsheetml/2006/main" count="189" uniqueCount="118">
  <si>
    <t>Weekend 7 - 9 October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</si>
  <si>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</si>
  <si>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</si>
  <si>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</si>
  <si>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</si>
  <si>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</si>
  <si>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</si>
  <si>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</si>
  <si>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</si>
  <si>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</si>
  <si>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</si>
  <si>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Johnny English Reborn</t>
  </si>
  <si>
    <t>UK</t>
  </si>
  <si>
    <t>Universal</t>
  </si>
  <si>
    <t>-</t>
  </si>
  <si>
    <t>The Lion King</t>
  </si>
  <si>
    <t>USA</t>
  </si>
  <si>
    <t>Disney</t>
  </si>
  <si>
    <t xml:space="preserve">Tinker, Tailor, Soldier, Spy </t>
  </si>
  <si>
    <t>Studio Canal</t>
  </si>
  <si>
    <t>Abduction</t>
  </si>
  <si>
    <t>Lions Gate</t>
  </si>
  <si>
    <t>Don't Be Afraid of the Dark</t>
  </si>
  <si>
    <t>USA/Aus/Mex</t>
  </si>
  <si>
    <t>Midnight in Paris</t>
  </si>
  <si>
    <t>Spa/USA</t>
  </si>
  <si>
    <t>Warner Bros</t>
  </si>
  <si>
    <t>Crazy, Stupid, Love</t>
  </si>
  <si>
    <t>Drive</t>
  </si>
  <si>
    <t>Icon</t>
  </si>
  <si>
    <t>The Inbetweeners Movie</t>
  </si>
  <si>
    <t>Entertainment</t>
  </si>
  <si>
    <t>The Debt</t>
  </si>
  <si>
    <t>UK/USA</t>
  </si>
  <si>
    <t>The Smurfs</t>
  </si>
  <si>
    <t>Sony Pictures</t>
  </si>
  <si>
    <t>Shark Night 3D</t>
  </si>
  <si>
    <t>Friends with Benefits</t>
  </si>
  <si>
    <t>Warrior</t>
  </si>
  <si>
    <t>What's Your Number?</t>
  </si>
  <si>
    <t>20th Century Fox</t>
  </si>
  <si>
    <t>Total</t>
  </si>
  <si>
    <t>Other UK films</t>
  </si>
  <si>
    <t>Jane Eyre</t>
  </si>
  <si>
    <t>Tyrannosaur</t>
  </si>
  <si>
    <t>Harry Potter &amp; the Deathly Hallows: Part 2</t>
  </si>
  <si>
    <t>Killer Elite</t>
  </si>
  <si>
    <t>Mausam</t>
  </si>
  <si>
    <t>Ind/UK</t>
  </si>
  <si>
    <t>Eros</t>
  </si>
  <si>
    <t>Horrid Henry - The Movie</t>
  </si>
  <si>
    <t>Vertigo</t>
  </si>
  <si>
    <t>One Day</t>
  </si>
  <si>
    <t>The Guard (Ireland)</t>
  </si>
  <si>
    <t>UK/Ire</t>
  </si>
  <si>
    <t>Element</t>
  </si>
  <si>
    <t>The Guard</t>
  </si>
  <si>
    <t xml:space="preserve">Optimum </t>
  </si>
  <si>
    <t>Kill List</t>
  </si>
  <si>
    <t>Senna</t>
  </si>
  <si>
    <t>Captain America: The First Avenger</t>
  </si>
  <si>
    <t>Paramount</t>
  </si>
  <si>
    <t>The Dead</t>
  </si>
  <si>
    <t>Anchor Bay</t>
  </si>
  <si>
    <t>Kind Hearts and Coronets (Re: 2011)</t>
  </si>
  <si>
    <t>ICO/Optimum</t>
  </si>
  <si>
    <t>7 Lives</t>
  </si>
  <si>
    <t>Revolver</t>
  </si>
  <si>
    <t>Project Nim</t>
  </si>
  <si>
    <t>Other openers</t>
  </si>
  <si>
    <t>Rascals</t>
  </si>
  <si>
    <t>Ind</t>
  </si>
  <si>
    <t>Battle of Warsaw</t>
  </si>
  <si>
    <t>Poland</t>
  </si>
  <si>
    <t>Sara</t>
  </si>
  <si>
    <t>Perfect Sense</t>
  </si>
  <si>
    <t>Arrow</t>
  </si>
  <si>
    <t>Yaar Annmulle</t>
  </si>
  <si>
    <t>B4U</t>
  </si>
  <si>
    <t>Vedi</t>
  </si>
  <si>
    <t>Ayngaran</t>
  </si>
  <si>
    <t>Four Days Inside Guantanamo</t>
  </si>
  <si>
    <t>Aus/Can</t>
  </si>
  <si>
    <t>Dogwoof</t>
  </si>
  <si>
    <t>Comments on this week's top 15 results</t>
  </si>
  <si>
    <t>Against last weekend: +99%</t>
  </si>
  <si>
    <t>Against last year: +62%</t>
  </si>
  <si>
    <t>Rolling 52 week ranking: 27th</t>
  </si>
  <si>
    <t>UK* films in top 15: 4</t>
  </si>
  <si>
    <t>UK* share of top 15 gross: 53.9%</t>
  </si>
  <si>
    <t>* Includes domestic productions and co-productions</t>
  </si>
  <si>
    <r>
      <t xml:space="preserve">Excluding previews the weekend gross for </t>
    </r>
    <r>
      <rPr>
        <i/>
        <sz val="10"/>
        <rFont val="Arial"/>
        <family val="2"/>
      </rPr>
      <t>Abduction</t>
    </r>
    <r>
      <rPr>
        <sz val="10"/>
        <rFont val="Arial"/>
        <family val="2"/>
      </rPr>
      <t xml:space="preserve"> has decreased by 28%.</t>
    </r>
  </si>
  <si>
    <t>Openers next week - 14 October 2011</t>
  </si>
  <si>
    <t>Real Steel</t>
  </si>
  <si>
    <t>USA/Ind</t>
  </si>
  <si>
    <t>The Three Musketeers</t>
  </si>
  <si>
    <t>UK/Ger/Fra</t>
  </si>
  <si>
    <t>eOne</t>
  </si>
  <si>
    <t>Texas Killing Fields</t>
  </si>
  <si>
    <t>Amelie (Re: 2011)</t>
  </si>
  <si>
    <t>Fra/Ger</t>
  </si>
  <si>
    <t>Momentum</t>
  </si>
  <si>
    <t>Footloose</t>
  </si>
  <si>
    <t>Dolphin Tale</t>
  </si>
  <si>
    <t>Albatross</t>
  </si>
  <si>
    <t>Cinemanx</t>
  </si>
  <si>
    <t>Cosi</t>
  </si>
  <si>
    <t>Britannia</t>
  </si>
  <si>
    <t>Everything Must Go</t>
  </si>
  <si>
    <t>G2</t>
  </si>
  <si>
    <t>Khushian</t>
  </si>
  <si>
    <t>Parked</t>
  </si>
  <si>
    <t>Ire/Fin</t>
  </si>
  <si>
    <t>The Greatest Movie Ever Sold</t>
  </si>
  <si>
    <t>Works</t>
  </si>
  <si>
    <t>The Retreat</t>
  </si>
  <si>
    <t>Sleeping Beauty</t>
  </si>
  <si>
    <t>Aus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</si>
</sst>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right" wrapText="1"/>
    </xf>
    <xf numFmtId="164" fontId="0" fillId="0" borderId="0" xfId="21" applyFont="1">
      <alignment/>
      <protection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21" applyNumberFormat="1">
      <alignment/>
      <protection/>
    </xf>
    <xf numFmtId="164" fontId="0" fillId="0" borderId="0" xfId="0" applyFont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1" applyNumberFormat="1">
      <alignment/>
      <protection/>
    </xf>
    <xf numFmtId="166" fontId="0" fillId="0" borderId="0" xfId="0" applyNumberFormat="1" applyFont="1" applyFill="1" applyAlignment="1">
      <alignment horizontal="right" vertical="top" shrinkToFit="1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0039062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4965000</v>
      </c>
      <c r="E3" s="15" t="s">
        <v>13</v>
      </c>
      <c r="F3" s="16" t="s">
        <v>14</v>
      </c>
      <c r="G3" s="17">
        <v>1</v>
      </c>
      <c r="H3" s="17">
        <v>524</v>
      </c>
      <c r="I3" s="18">
        <f aca="true" t="shared" si="0" ref="I3:I17">D3/H3</f>
        <v>9475.190839694656</v>
      </c>
      <c r="J3" s="14">
        <v>4965000</v>
      </c>
    </row>
    <row r="4" spans="1:10" ht="12.75">
      <c r="A4" s="1">
        <v>2</v>
      </c>
      <c r="B4" s="12" t="s">
        <v>15</v>
      </c>
      <c r="C4" s="7" t="s">
        <v>16</v>
      </c>
      <c r="D4" s="14">
        <v>2746763</v>
      </c>
      <c r="E4" s="15" t="s">
        <v>17</v>
      </c>
      <c r="F4" s="16" t="s">
        <v>14</v>
      </c>
      <c r="G4" s="17">
        <v>1</v>
      </c>
      <c r="H4" s="17">
        <v>414</v>
      </c>
      <c r="I4" s="18">
        <f t="shared" si="0"/>
        <v>6634.693236714976</v>
      </c>
      <c r="J4" s="14">
        <v>2746763</v>
      </c>
    </row>
    <row r="5" spans="1:10" ht="12.75">
      <c r="A5" s="1">
        <v>3</v>
      </c>
      <c r="B5" s="12" t="s">
        <v>18</v>
      </c>
      <c r="C5" s="13" t="s">
        <v>12</v>
      </c>
      <c r="D5" s="14">
        <v>1066742</v>
      </c>
      <c r="E5" s="15" t="s">
        <v>19</v>
      </c>
      <c r="F5" s="16" t="s">
        <v>14</v>
      </c>
      <c r="G5" s="17">
        <v>4</v>
      </c>
      <c r="H5" s="17">
        <v>468</v>
      </c>
      <c r="I5" s="18">
        <f t="shared" si="0"/>
        <v>2279.363247863248</v>
      </c>
      <c r="J5" s="14">
        <v>11100553</v>
      </c>
    </row>
    <row r="6" spans="1:10" ht="12.75">
      <c r="A6" s="1">
        <v>4</v>
      </c>
      <c r="B6" s="12" t="s">
        <v>20</v>
      </c>
      <c r="C6" s="13" t="s">
        <v>16</v>
      </c>
      <c r="D6" s="14">
        <v>512630</v>
      </c>
      <c r="E6" s="15" t="s">
        <v>21</v>
      </c>
      <c r="F6" s="17">
        <v>-43.16097829244549</v>
      </c>
      <c r="G6" s="17">
        <v>2</v>
      </c>
      <c r="H6" s="17">
        <v>374</v>
      </c>
      <c r="I6" s="18">
        <f t="shared" si="0"/>
        <v>1370.668449197861</v>
      </c>
      <c r="J6" s="14">
        <v>1815910</v>
      </c>
    </row>
    <row r="7" spans="1:10" ht="12.75">
      <c r="A7" s="1">
        <v>5</v>
      </c>
      <c r="B7" s="12" t="s">
        <v>22</v>
      </c>
      <c r="C7" s="7" t="s">
        <v>23</v>
      </c>
      <c r="D7" s="14">
        <v>495734</v>
      </c>
      <c r="E7" s="15" t="s">
        <v>19</v>
      </c>
      <c r="F7" s="16" t="s">
        <v>14</v>
      </c>
      <c r="G7" s="17">
        <v>1</v>
      </c>
      <c r="H7" s="17">
        <v>229</v>
      </c>
      <c r="I7" s="18">
        <f t="shared" si="0"/>
        <v>2164.7772925764193</v>
      </c>
      <c r="J7" s="14">
        <v>495734</v>
      </c>
    </row>
    <row r="8" spans="1:10" ht="12.75">
      <c r="A8" s="1">
        <v>6</v>
      </c>
      <c r="B8" s="12" t="s">
        <v>24</v>
      </c>
      <c r="C8" s="7" t="s">
        <v>25</v>
      </c>
      <c r="D8" s="14">
        <v>495709</v>
      </c>
      <c r="E8" s="15" t="s">
        <v>26</v>
      </c>
      <c r="F8" s="16" t="s">
        <v>14</v>
      </c>
      <c r="G8" s="17">
        <v>1</v>
      </c>
      <c r="H8" s="17">
        <v>153</v>
      </c>
      <c r="I8" s="18">
        <f t="shared" si="0"/>
        <v>3239.9281045751636</v>
      </c>
      <c r="J8" s="14">
        <v>495709</v>
      </c>
    </row>
    <row r="9" spans="1:10" ht="12.75">
      <c r="A9" s="1">
        <v>7</v>
      </c>
      <c r="B9" s="12" t="s">
        <v>27</v>
      </c>
      <c r="C9" s="13" t="s">
        <v>16</v>
      </c>
      <c r="D9" s="14">
        <v>367723</v>
      </c>
      <c r="E9" s="15" t="s">
        <v>26</v>
      </c>
      <c r="F9" s="17">
        <v>-29.413266481364886</v>
      </c>
      <c r="G9" s="17">
        <v>3</v>
      </c>
      <c r="H9" s="17">
        <v>282</v>
      </c>
      <c r="I9" s="18">
        <f t="shared" si="0"/>
        <v>1303.9822695035461</v>
      </c>
      <c r="J9" s="14">
        <v>2785635</v>
      </c>
    </row>
    <row r="10" spans="1:10" ht="12.75">
      <c r="A10" s="1">
        <v>8</v>
      </c>
      <c r="B10" s="12" t="s">
        <v>28</v>
      </c>
      <c r="C10" s="13" t="s">
        <v>16</v>
      </c>
      <c r="D10" s="14">
        <v>304163</v>
      </c>
      <c r="E10" s="15" t="s">
        <v>29</v>
      </c>
      <c r="F10" s="17">
        <v>-17.387867956608417</v>
      </c>
      <c r="G10" s="17">
        <v>3</v>
      </c>
      <c r="H10" s="17">
        <v>159</v>
      </c>
      <c r="I10" s="18">
        <f t="shared" si="0"/>
        <v>1912.9748427672955</v>
      </c>
      <c r="J10" s="14">
        <v>2026387</v>
      </c>
    </row>
    <row r="11" spans="1:10" ht="12.75">
      <c r="A11" s="1">
        <v>9</v>
      </c>
      <c r="B11" s="12" t="s">
        <v>30</v>
      </c>
      <c r="C11" s="13" t="s">
        <v>12</v>
      </c>
      <c r="D11" s="14">
        <v>285264</v>
      </c>
      <c r="E11" s="15" t="s">
        <v>31</v>
      </c>
      <c r="F11" s="17">
        <v>-23.35012695981621</v>
      </c>
      <c r="G11" s="17">
        <v>8</v>
      </c>
      <c r="H11" s="17">
        <v>265</v>
      </c>
      <c r="I11" s="18">
        <f t="shared" si="0"/>
        <v>1076.4679245283019</v>
      </c>
      <c r="J11" s="14">
        <v>44590312</v>
      </c>
    </row>
    <row r="12" spans="1:10" ht="12.75">
      <c r="A12" s="1">
        <v>10</v>
      </c>
      <c r="B12" s="12" t="s">
        <v>32</v>
      </c>
      <c r="C12" s="13" t="s">
        <v>33</v>
      </c>
      <c r="D12" s="14">
        <v>278060</v>
      </c>
      <c r="E12" s="19" t="s">
        <v>13</v>
      </c>
      <c r="F12" s="17">
        <v>-33.51012317102623</v>
      </c>
      <c r="G12" s="17">
        <v>2</v>
      </c>
      <c r="H12" s="17">
        <v>320</v>
      </c>
      <c r="I12" s="18">
        <f t="shared" si="0"/>
        <v>868.9375</v>
      </c>
      <c r="J12" s="14">
        <v>1106536</v>
      </c>
    </row>
    <row r="13" spans="1:10" ht="12.75">
      <c r="A13" s="1">
        <v>11</v>
      </c>
      <c r="B13" s="12" t="s">
        <v>34</v>
      </c>
      <c r="C13" s="13" t="s">
        <v>16</v>
      </c>
      <c r="D13" s="14">
        <v>190670</v>
      </c>
      <c r="E13" s="15" t="s">
        <v>35</v>
      </c>
      <c r="F13" s="17">
        <v>-27.919856346281076</v>
      </c>
      <c r="G13" s="17">
        <v>9</v>
      </c>
      <c r="H13" s="17">
        <v>397</v>
      </c>
      <c r="I13" s="18">
        <f t="shared" si="0"/>
        <v>480.2770780856423</v>
      </c>
      <c r="J13" s="14">
        <v>16555133</v>
      </c>
    </row>
    <row r="14" spans="1:10" ht="12.75">
      <c r="A14" s="1">
        <v>12</v>
      </c>
      <c r="B14" s="12" t="s">
        <v>36</v>
      </c>
      <c r="C14" s="13" t="s">
        <v>16</v>
      </c>
      <c r="D14" s="14">
        <v>157211</v>
      </c>
      <c r="E14" s="15" t="s">
        <v>31</v>
      </c>
      <c r="F14" s="17">
        <v>-62.27871487871008</v>
      </c>
      <c r="G14" s="17">
        <v>2</v>
      </c>
      <c r="H14" s="17">
        <v>259</v>
      </c>
      <c r="I14" s="18">
        <f t="shared" si="0"/>
        <v>606.992277992278</v>
      </c>
      <c r="J14" s="14">
        <v>858945</v>
      </c>
    </row>
    <row r="15" spans="1:10" ht="12.75">
      <c r="A15" s="1">
        <v>13</v>
      </c>
      <c r="B15" s="12" t="s">
        <v>37</v>
      </c>
      <c r="C15" s="13" t="s">
        <v>16</v>
      </c>
      <c r="D15" s="14">
        <v>131309</v>
      </c>
      <c r="E15" s="15" t="s">
        <v>35</v>
      </c>
      <c r="F15" s="17">
        <v>-46.21283184571965</v>
      </c>
      <c r="G15" s="17">
        <v>5</v>
      </c>
      <c r="H15" s="17">
        <v>146</v>
      </c>
      <c r="I15" s="18">
        <f t="shared" si="0"/>
        <v>899.3767123287671</v>
      </c>
      <c r="J15" s="14">
        <v>6241762</v>
      </c>
    </row>
    <row r="16" spans="1:10" ht="12.75">
      <c r="A16" s="1">
        <v>14</v>
      </c>
      <c r="B16" s="12" t="s">
        <v>38</v>
      </c>
      <c r="C16" s="13" t="s">
        <v>16</v>
      </c>
      <c r="D16" s="14">
        <v>118885</v>
      </c>
      <c r="E16" s="15" t="s">
        <v>21</v>
      </c>
      <c r="F16" s="17">
        <v>-55.73473232703091</v>
      </c>
      <c r="G16" s="17">
        <v>3</v>
      </c>
      <c r="H16" s="17">
        <v>158</v>
      </c>
      <c r="I16" s="18">
        <f t="shared" si="0"/>
        <v>752.4367088607595</v>
      </c>
      <c r="J16" s="14">
        <v>1743818</v>
      </c>
    </row>
    <row r="17" spans="1:10" ht="12.75">
      <c r="A17" s="1">
        <v>15</v>
      </c>
      <c r="B17" s="12" t="s">
        <v>39</v>
      </c>
      <c r="C17" s="7" t="s">
        <v>16</v>
      </c>
      <c r="D17" s="14">
        <v>117074</v>
      </c>
      <c r="E17" s="15" t="s">
        <v>40</v>
      </c>
      <c r="F17" s="17">
        <v>-63.609179610398094</v>
      </c>
      <c r="G17" s="17">
        <v>2</v>
      </c>
      <c r="H17" s="17">
        <v>245</v>
      </c>
      <c r="I17" s="18">
        <f t="shared" si="0"/>
        <v>477.8530612244898</v>
      </c>
      <c r="J17" s="14">
        <v>748632</v>
      </c>
    </row>
    <row r="18" spans="1:10" ht="12.75">
      <c r="A18" s="20"/>
      <c r="B18" s="20" t="s">
        <v>41</v>
      </c>
      <c r="C18" s="21"/>
      <c r="D18" s="22">
        <f>SUM(D3:D17)</f>
        <v>12232937</v>
      </c>
      <c r="E18" s="20"/>
      <c r="F18" s="23"/>
      <c r="G18" s="23"/>
      <c r="H18" s="24">
        <f>SUM(H3:H17)</f>
        <v>4393</v>
      </c>
      <c r="I18" s="22">
        <f>D18/H18</f>
        <v>2784.643068518097</v>
      </c>
      <c r="J18" s="22">
        <f>SUM(J3:J17)</f>
        <v>98276829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42</v>
      </c>
      <c r="C20" s="13"/>
      <c r="D20" s="33"/>
      <c r="E20" s="31"/>
      <c r="G20" s="34"/>
      <c r="H20" s="34"/>
      <c r="I20" s="35"/>
      <c r="J20" s="35"/>
      <c r="K20" s="31"/>
    </row>
    <row r="21" spans="1:11" ht="12.75">
      <c r="A21" s="31">
        <v>18</v>
      </c>
      <c r="B21" s="15" t="s">
        <v>43</v>
      </c>
      <c r="C21" s="13" t="s">
        <v>12</v>
      </c>
      <c r="D21" s="35">
        <v>86218</v>
      </c>
      <c r="E21" s="15" t="s">
        <v>13</v>
      </c>
      <c r="F21" s="31">
        <v>-46.24209699342819</v>
      </c>
      <c r="G21" s="31">
        <v>5</v>
      </c>
      <c r="H21" s="31">
        <v>122</v>
      </c>
      <c r="I21" s="18">
        <f aca="true" t="shared" si="1" ref="I21:I36">D21/H21</f>
        <v>706.7049180327868</v>
      </c>
      <c r="J21" s="35">
        <v>4770664</v>
      </c>
      <c r="K21" s="31"/>
    </row>
    <row r="22" spans="1:11" ht="12.75">
      <c r="A22" s="31">
        <v>20</v>
      </c>
      <c r="B22" s="1" t="s">
        <v>44</v>
      </c>
      <c r="C22" s="7" t="s">
        <v>12</v>
      </c>
      <c r="D22" s="35">
        <v>81790</v>
      </c>
      <c r="E22" s="36" t="s">
        <v>19</v>
      </c>
      <c r="F22" s="16" t="s">
        <v>14</v>
      </c>
      <c r="G22" s="34">
        <v>1</v>
      </c>
      <c r="H22" s="31">
        <v>37</v>
      </c>
      <c r="I22" s="18">
        <f t="shared" si="1"/>
        <v>2210.5405405405404</v>
      </c>
      <c r="J22" s="35">
        <v>81790</v>
      </c>
      <c r="K22" s="31"/>
    </row>
    <row r="23" spans="1:11" ht="12.75">
      <c r="A23" s="31">
        <v>23</v>
      </c>
      <c r="B23" s="15" t="s">
        <v>45</v>
      </c>
      <c r="C23" s="13" t="s">
        <v>33</v>
      </c>
      <c r="D23" s="35">
        <v>47412</v>
      </c>
      <c r="E23" s="15" t="s">
        <v>26</v>
      </c>
      <c r="F23" s="31">
        <v>-58.111057118876175</v>
      </c>
      <c r="G23" s="31">
        <v>13</v>
      </c>
      <c r="H23" s="31">
        <v>161</v>
      </c>
      <c r="I23" s="18">
        <f t="shared" si="1"/>
        <v>294.48447204968943</v>
      </c>
      <c r="J23" s="35">
        <v>73057825</v>
      </c>
      <c r="K23" s="31"/>
    </row>
    <row r="24" spans="1:11" ht="12.75">
      <c r="A24" s="31">
        <v>24</v>
      </c>
      <c r="B24" s="15" t="s">
        <v>46</v>
      </c>
      <c r="C24" s="13" t="s">
        <v>33</v>
      </c>
      <c r="D24" s="35">
        <v>43310</v>
      </c>
      <c r="E24" s="15" t="s">
        <v>31</v>
      </c>
      <c r="F24" s="31">
        <v>-72.90262840124882</v>
      </c>
      <c r="G24" s="31">
        <v>3</v>
      </c>
      <c r="H24" s="31">
        <v>84</v>
      </c>
      <c r="I24" s="18">
        <f t="shared" si="1"/>
        <v>515.5952380952381</v>
      </c>
      <c r="J24" s="35">
        <v>1097698</v>
      </c>
      <c r="K24" s="31"/>
    </row>
    <row r="25" spans="1:11" ht="12.75">
      <c r="A25" s="31">
        <v>27</v>
      </c>
      <c r="B25" s="15" t="s">
        <v>47</v>
      </c>
      <c r="C25" s="13" t="s">
        <v>48</v>
      </c>
      <c r="D25" s="35">
        <v>16820</v>
      </c>
      <c r="E25" s="15" t="s">
        <v>49</v>
      </c>
      <c r="F25" s="31">
        <v>-66.42245423512267</v>
      </c>
      <c r="G25" s="31">
        <v>3</v>
      </c>
      <c r="H25" s="31">
        <v>17</v>
      </c>
      <c r="I25" s="18">
        <f t="shared" si="1"/>
        <v>989.4117647058823</v>
      </c>
      <c r="J25" s="35">
        <v>364100</v>
      </c>
      <c r="K25" s="31"/>
    </row>
    <row r="26" spans="1:11" ht="12.75">
      <c r="A26" s="31">
        <v>33</v>
      </c>
      <c r="B26" t="s">
        <v>50</v>
      </c>
      <c r="C26" s="13" t="s">
        <v>12</v>
      </c>
      <c r="D26" s="35">
        <v>13650</v>
      </c>
      <c r="E26" s="31" t="s">
        <v>51</v>
      </c>
      <c r="F26" s="31">
        <v>-19.46902654867257</v>
      </c>
      <c r="G26" s="31">
        <v>11</v>
      </c>
      <c r="H26" s="31">
        <v>71</v>
      </c>
      <c r="I26" s="18">
        <f t="shared" si="1"/>
        <v>192.25352112676057</v>
      </c>
      <c r="J26" s="35">
        <v>6494153</v>
      </c>
      <c r="K26" s="31"/>
    </row>
    <row r="27" spans="1:11" ht="12.75">
      <c r="A27" s="31">
        <v>34</v>
      </c>
      <c r="B27" s="15" t="s">
        <v>52</v>
      </c>
      <c r="C27" s="13" t="s">
        <v>33</v>
      </c>
      <c r="D27" s="35">
        <v>12769</v>
      </c>
      <c r="E27" s="15" t="s">
        <v>13</v>
      </c>
      <c r="F27" s="31">
        <v>-46.85119667013528</v>
      </c>
      <c r="G27" s="31">
        <v>7</v>
      </c>
      <c r="H27" s="31">
        <v>12</v>
      </c>
      <c r="I27" s="18">
        <f t="shared" si="1"/>
        <v>1064.0833333333333</v>
      </c>
      <c r="J27" s="35">
        <v>7918775</v>
      </c>
      <c r="K27" s="31"/>
    </row>
    <row r="28" spans="1:11" ht="12.75">
      <c r="A28" s="31">
        <v>48</v>
      </c>
      <c r="B28" s="15" t="s">
        <v>53</v>
      </c>
      <c r="C28" s="13" t="s">
        <v>54</v>
      </c>
      <c r="D28" s="35">
        <v>2672</v>
      </c>
      <c r="E28" s="15" t="s">
        <v>55</v>
      </c>
      <c r="F28" s="31">
        <v>-68.02297750119675</v>
      </c>
      <c r="G28" s="31">
        <v>14</v>
      </c>
      <c r="H28" s="31">
        <v>9</v>
      </c>
      <c r="I28" s="18">
        <f t="shared" si="1"/>
        <v>296.8888888888889</v>
      </c>
      <c r="J28" s="35">
        <v>3827169</v>
      </c>
      <c r="K28" s="31"/>
    </row>
    <row r="29" spans="1:11" ht="12.75">
      <c r="A29" s="31">
        <v>50</v>
      </c>
      <c r="B29" s="15" t="s">
        <v>56</v>
      </c>
      <c r="C29" s="13" t="s">
        <v>54</v>
      </c>
      <c r="D29" s="35">
        <v>1875</v>
      </c>
      <c r="E29" s="15" t="s">
        <v>57</v>
      </c>
      <c r="F29" s="31">
        <v>-39.044213263979195</v>
      </c>
      <c r="G29" s="31">
        <v>8</v>
      </c>
      <c r="H29" s="31">
        <v>6</v>
      </c>
      <c r="I29" s="18">
        <f t="shared" si="1"/>
        <v>312.5</v>
      </c>
      <c r="J29" s="35">
        <v>756139</v>
      </c>
      <c r="K29" s="31"/>
    </row>
    <row r="30" spans="1:11" ht="12.75">
      <c r="A30" s="31">
        <v>60</v>
      </c>
      <c r="B30" s="37" t="s">
        <v>58</v>
      </c>
      <c r="C30" s="13" t="s">
        <v>12</v>
      </c>
      <c r="D30" s="35">
        <v>935</v>
      </c>
      <c r="E30" s="31" t="s">
        <v>57</v>
      </c>
      <c r="F30" s="31">
        <v>-17.475728155339805</v>
      </c>
      <c r="G30" s="31">
        <v>6</v>
      </c>
      <c r="H30" s="31">
        <v>4</v>
      </c>
      <c r="I30" s="18">
        <f t="shared" si="1"/>
        <v>233.75</v>
      </c>
      <c r="J30" s="35">
        <v>262052</v>
      </c>
      <c r="K30" s="31"/>
    </row>
    <row r="31" spans="1:10" ht="12.75">
      <c r="A31" s="31">
        <v>68</v>
      </c>
      <c r="B31" s="19" t="s">
        <v>59</v>
      </c>
      <c r="C31" s="13" t="s">
        <v>12</v>
      </c>
      <c r="D31" s="35">
        <v>519</v>
      </c>
      <c r="E31" s="15" t="s">
        <v>13</v>
      </c>
      <c r="F31" s="31">
        <v>13.318777292576419</v>
      </c>
      <c r="G31" s="31">
        <v>19</v>
      </c>
      <c r="H31" s="31">
        <v>2</v>
      </c>
      <c r="I31" s="18">
        <f t="shared" si="1"/>
        <v>259.5</v>
      </c>
      <c r="J31" s="35">
        <v>3173053</v>
      </c>
    </row>
    <row r="32" spans="1:10" ht="12.75">
      <c r="A32" s="31">
        <v>70</v>
      </c>
      <c r="B32" s="15" t="s">
        <v>60</v>
      </c>
      <c r="C32" s="13" t="s">
        <v>33</v>
      </c>
      <c r="D32" s="35">
        <v>399</v>
      </c>
      <c r="E32" s="15" t="s">
        <v>61</v>
      </c>
      <c r="F32" s="31">
        <v>58.333333333333336</v>
      </c>
      <c r="G32" s="31">
        <v>11</v>
      </c>
      <c r="H32" s="31">
        <v>1</v>
      </c>
      <c r="I32" s="18">
        <f t="shared" si="1"/>
        <v>399</v>
      </c>
      <c r="J32" s="35">
        <v>9479437</v>
      </c>
    </row>
    <row r="33" spans="1:10" ht="12.75">
      <c r="A33" s="31">
        <v>73</v>
      </c>
      <c r="B33" s="1" t="s">
        <v>62</v>
      </c>
      <c r="C33" s="7" t="s">
        <v>12</v>
      </c>
      <c r="D33" s="35">
        <v>269</v>
      </c>
      <c r="E33" s="36" t="s">
        <v>63</v>
      </c>
      <c r="F33" s="31">
        <v>-75.47857793983593</v>
      </c>
      <c r="G33" s="31">
        <v>2</v>
      </c>
      <c r="H33" s="31">
        <v>2</v>
      </c>
      <c r="I33" s="18">
        <f t="shared" si="1"/>
        <v>134.5</v>
      </c>
      <c r="J33" s="35">
        <v>3143</v>
      </c>
    </row>
    <row r="34" spans="1:10" ht="12.75">
      <c r="A34" s="31">
        <v>78</v>
      </c>
      <c r="B34" s="1" t="s">
        <v>64</v>
      </c>
      <c r="C34" s="7" t="s">
        <v>12</v>
      </c>
      <c r="D34" s="35">
        <v>116</v>
      </c>
      <c r="E34" s="38" t="s">
        <v>65</v>
      </c>
      <c r="F34" s="31">
        <v>-46.78899082568807</v>
      </c>
      <c r="G34" s="31">
        <v>8</v>
      </c>
      <c r="H34" s="31">
        <v>1</v>
      </c>
      <c r="I34" s="18">
        <f t="shared" si="1"/>
        <v>116</v>
      </c>
      <c r="J34" s="35">
        <v>33489</v>
      </c>
    </row>
    <row r="35" spans="1:10" ht="12.75">
      <c r="A35" s="31">
        <v>83</v>
      </c>
      <c r="B35" s="1" t="s">
        <v>66</v>
      </c>
      <c r="C35" s="7" t="s">
        <v>12</v>
      </c>
      <c r="D35" s="35">
        <v>33</v>
      </c>
      <c r="E35" s="36" t="s">
        <v>67</v>
      </c>
      <c r="F35" s="16" t="s">
        <v>14</v>
      </c>
      <c r="G35" s="34">
        <v>1</v>
      </c>
      <c r="H35" s="31">
        <v>1</v>
      </c>
      <c r="I35" s="18">
        <f t="shared" si="1"/>
        <v>33</v>
      </c>
      <c r="J35" s="35">
        <v>33</v>
      </c>
    </row>
    <row r="36" spans="1:10" ht="12.75">
      <c r="A36" s="31">
        <v>84</v>
      </c>
      <c r="B36" s="1" t="s">
        <v>68</v>
      </c>
      <c r="C36" s="7" t="s">
        <v>12</v>
      </c>
      <c r="D36" s="35">
        <v>18</v>
      </c>
      <c r="E36" s="36" t="s">
        <v>29</v>
      </c>
      <c r="F36" s="31">
        <v>-97.1153846153846</v>
      </c>
      <c r="G36" s="31">
        <v>9</v>
      </c>
      <c r="H36" s="31">
        <v>1</v>
      </c>
      <c r="I36" s="18">
        <f t="shared" si="1"/>
        <v>18</v>
      </c>
      <c r="J36" s="35">
        <v>106470</v>
      </c>
    </row>
    <row r="37" spans="1:10" ht="12.75">
      <c r="A37" s="31"/>
      <c r="C37" s="7"/>
      <c r="D37" s="35"/>
      <c r="E37" s="36"/>
      <c r="F37" s="34"/>
      <c r="G37" s="34"/>
      <c r="H37" s="31"/>
      <c r="I37" s="18"/>
      <c r="J37" s="35"/>
    </row>
    <row r="38" spans="1:10" ht="12.75">
      <c r="A38" s="31"/>
      <c r="B38" s="19"/>
      <c r="C38" s="13"/>
      <c r="D38" s="35"/>
      <c r="E38" s="37"/>
      <c r="F38" s="34"/>
      <c r="G38" s="34"/>
      <c r="H38" s="31"/>
      <c r="I38" s="18"/>
      <c r="J38" s="35"/>
    </row>
    <row r="39" spans="1:10" ht="12.75">
      <c r="A39" s="31"/>
      <c r="B39" s="39" t="s">
        <v>69</v>
      </c>
      <c r="C39" s="13"/>
      <c r="D39" s="35"/>
      <c r="E39" s="37"/>
      <c r="F39" s="34"/>
      <c r="G39" s="34"/>
      <c r="H39" s="31"/>
      <c r="I39" s="18"/>
      <c r="J39" s="35"/>
    </row>
    <row r="40" spans="1:10" ht="12.75">
      <c r="A40" s="31">
        <v>16</v>
      </c>
      <c r="B40" s="1" t="s">
        <v>70</v>
      </c>
      <c r="C40" s="7" t="s">
        <v>71</v>
      </c>
      <c r="D40" s="35">
        <v>108681</v>
      </c>
      <c r="E40" s="36" t="s">
        <v>49</v>
      </c>
      <c r="F40" s="16" t="s">
        <v>14</v>
      </c>
      <c r="G40" s="34">
        <v>1</v>
      </c>
      <c r="H40" s="31">
        <v>48</v>
      </c>
      <c r="I40" s="18">
        <f aca="true" t="shared" si="2" ref="I40:I45">D40/H40</f>
        <v>2264.1875</v>
      </c>
      <c r="J40" s="35">
        <v>108681</v>
      </c>
    </row>
    <row r="41" spans="1:10" ht="12.75">
      <c r="A41" s="31">
        <v>17</v>
      </c>
      <c r="B41" s="1" t="s">
        <v>72</v>
      </c>
      <c r="C41" s="7" t="s">
        <v>73</v>
      </c>
      <c r="D41" s="35">
        <v>87688</v>
      </c>
      <c r="E41" s="36" t="s">
        <v>74</v>
      </c>
      <c r="F41" s="16" t="s">
        <v>14</v>
      </c>
      <c r="G41" s="34">
        <v>1</v>
      </c>
      <c r="H41" s="31">
        <v>21</v>
      </c>
      <c r="I41" s="18">
        <f t="shared" si="2"/>
        <v>4175.619047619048</v>
      </c>
      <c r="J41" s="35">
        <v>87688</v>
      </c>
    </row>
    <row r="42" spans="1:10" ht="12.75">
      <c r="A42" s="31">
        <v>26</v>
      </c>
      <c r="B42" s="1" t="s">
        <v>75</v>
      </c>
      <c r="C42" s="7" t="s">
        <v>12</v>
      </c>
      <c r="D42" s="35">
        <v>21675</v>
      </c>
      <c r="E42" s="36" t="s">
        <v>76</v>
      </c>
      <c r="F42" s="16" t="s">
        <v>14</v>
      </c>
      <c r="G42" s="34">
        <v>1</v>
      </c>
      <c r="H42" s="31">
        <v>59</v>
      </c>
      <c r="I42" s="18">
        <f t="shared" si="2"/>
        <v>367.3728813559322</v>
      </c>
      <c r="J42" s="35">
        <v>21675</v>
      </c>
    </row>
    <row r="43" spans="1:10" ht="12.75">
      <c r="A43" s="31">
        <v>38</v>
      </c>
      <c r="B43" s="1" t="s">
        <v>77</v>
      </c>
      <c r="C43" s="7" t="s">
        <v>71</v>
      </c>
      <c r="D43" s="35">
        <v>9126</v>
      </c>
      <c r="E43" s="36" t="s">
        <v>78</v>
      </c>
      <c r="F43" s="16" t="s">
        <v>14</v>
      </c>
      <c r="G43" s="34">
        <v>1</v>
      </c>
      <c r="H43" s="31">
        <v>6</v>
      </c>
      <c r="I43" s="18">
        <f t="shared" si="2"/>
        <v>1521</v>
      </c>
      <c r="J43" s="35">
        <v>9126</v>
      </c>
    </row>
    <row r="44" spans="1:10" ht="12.75">
      <c r="A44" s="31">
        <v>41</v>
      </c>
      <c r="B44" s="1" t="s">
        <v>79</v>
      </c>
      <c r="C44" s="7" t="s">
        <v>71</v>
      </c>
      <c r="D44" s="35">
        <v>5401</v>
      </c>
      <c r="E44" s="36" t="s">
        <v>80</v>
      </c>
      <c r="F44" s="16" t="s">
        <v>14</v>
      </c>
      <c r="G44" s="34">
        <v>1</v>
      </c>
      <c r="H44" s="31">
        <v>6</v>
      </c>
      <c r="I44" s="18">
        <f t="shared" si="2"/>
        <v>900.1666666666666</v>
      </c>
      <c r="J44" s="35">
        <v>5401</v>
      </c>
    </row>
    <row r="45" spans="1:10" ht="12.75">
      <c r="A45" s="31">
        <v>75</v>
      </c>
      <c r="B45" t="s">
        <v>81</v>
      </c>
      <c r="C45" s="7" t="s">
        <v>82</v>
      </c>
      <c r="D45" s="35">
        <v>196</v>
      </c>
      <c r="E45" s="36" t="s">
        <v>83</v>
      </c>
      <c r="F45" s="16" t="s">
        <v>14</v>
      </c>
      <c r="G45" s="34">
        <v>1</v>
      </c>
      <c r="H45" s="31">
        <v>1</v>
      </c>
      <c r="I45" s="18">
        <f t="shared" si="2"/>
        <v>196</v>
      </c>
      <c r="J45" s="35">
        <v>196</v>
      </c>
    </row>
    <row r="46" spans="1:10" ht="12.75">
      <c r="A46" s="31"/>
      <c r="B46"/>
      <c r="C46" s="13"/>
      <c r="D46" s="33"/>
      <c r="E46" s="31"/>
      <c r="F46" s="16"/>
      <c r="G46" s="34"/>
      <c r="H46" s="34"/>
      <c r="I46" s="18"/>
      <c r="J46" s="35"/>
    </row>
    <row r="47" spans="1:11" ht="12.75">
      <c r="A47" s="31"/>
      <c r="B47" s="31"/>
      <c r="C47" s="40"/>
      <c r="D47" s="33"/>
      <c r="E47" s="31"/>
      <c r="F47" s="34"/>
      <c r="G47" s="34"/>
      <c r="H47" s="34"/>
      <c r="I47" s="18"/>
      <c r="J47" s="35"/>
      <c r="K47" s="31"/>
    </row>
    <row r="48" spans="1:11" ht="12.75">
      <c r="A48" s="31"/>
      <c r="B48" s="39" t="s">
        <v>84</v>
      </c>
      <c r="C48" s="13"/>
      <c r="D48" s="33"/>
      <c r="E48" s="31"/>
      <c r="F48" s="34"/>
      <c r="G48" s="34"/>
      <c r="H48" s="34"/>
      <c r="I48" s="35"/>
      <c r="J48" s="35"/>
      <c r="K48" s="31"/>
    </row>
    <row r="49" spans="2:6" ht="12.75">
      <c r="B49" s="1" t="s">
        <v>85</v>
      </c>
      <c r="D49" s="41"/>
      <c r="F49" s="34"/>
    </row>
    <row r="50" spans="2:6" ht="12.75">
      <c r="B50" s="42"/>
      <c r="C50" s="7"/>
      <c r="F50" s="34"/>
    </row>
    <row r="51" spans="2:6" ht="12.75">
      <c r="B51" s="1" t="s">
        <v>86</v>
      </c>
      <c r="C51" s="7"/>
      <c r="F51" s="34"/>
    </row>
    <row r="52" ht="12.75">
      <c r="C52" s="7"/>
    </row>
    <row r="53" spans="2:3" ht="12.75">
      <c r="B53" s="1" t="s">
        <v>87</v>
      </c>
      <c r="C53" s="7"/>
    </row>
    <row r="54" spans="3:4" ht="12.75">
      <c r="C54" s="7"/>
      <c r="D54" s="41"/>
    </row>
    <row r="55" spans="2:3" ht="12.75">
      <c r="B55" s="1" t="s">
        <v>88</v>
      </c>
      <c r="C55" s="7"/>
    </row>
    <row r="56" ht="12.75">
      <c r="C56" s="7"/>
    </row>
    <row r="57" spans="2:3" ht="12.75">
      <c r="B57" s="1" t="s">
        <v>89</v>
      </c>
      <c r="C57" s="43"/>
    </row>
    <row r="58" ht="12.75">
      <c r="C58" s="43"/>
    </row>
    <row r="59" spans="2:3" ht="12.75">
      <c r="B59" s="44" t="s">
        <v>90</v>
      </c>
      <c r="C59" s="43"/>
    </row>
    <row r="60" spans="4:8" ht="12.75">
      <c r="D60" s="45"/>
      <c r="E60" s="42"/>
      <c r="F60" s="46"/>
      <c r="G60" s="46"/>
      <c r="H60" s="46"/>
    </row>
    <row r="61" spans="2:8" ht="12.75">
      <c r="B61" s="1" t="s">
        <v>91</v>
      </c>
      <c r="C61" s="42"/>
      <c r="D61" s="45"/>
      <c r="E61" s="42"/>
      <c r="H61" s="46"/>
    </row>
    <row r="62" spans="3:8" ht="12.75">
      <c r="C62" s="42"/>
      <c r="D62" s="45"/>
      <c r="E62" s="42"/>
      <c r="H62" s="46"/>
    </row>
    <row r="63" spans="3:8" ht="12.75">
      <c r="C63" s="42"/>
      <c r="D63" s="45"/>
      <c r="E63" s="42"/>
      <c r="H63" s="46"/>
    </row>
    <row r="64" spans="2:3" ht="12.75">
      <c r="B64" s="42" t="s">
        <v>92</v>
      </c>
      <c r="C64" s="47"/>
    </row>
    <row r="65" spans="2:5" ht="12.75">
      <c r="B65" s="1" t="s">
        <v>93</v>
      </c>
      <c r="C65" s="7" t="s">
        <v>94</v>
      </c>
      <c r="D65" s="36" t="s">
        <v>17</v>
      </c>
      <c r="E65" s="36"/>
    </row>
    <row r="66" spans="2:5" ht="12.75">
      <c r="B66" s="1" t="s">
        <v>95</v>
      </c>
      <c r="C66" s="7" t="s">
        <v>96</v>
      </c>
      <c r="D66" s="36" t="s">
        <v>97</v>
      </c>
      <c r="E66" s="36"/>
    </row>
    <row r="67" spans="2:5" ht="12.75">
      <c r="B67" s="1" t="s">
        <v>98</v>
      </c>
      <c r="C67" s="7" t="s">
        <v>16</v>
      </c>
      <c r="D67" s="36" t="s">
        <v>31</v>
      </c>
      <c r="E67" s="36"/>
    </row>
    <row r="68" spans="2:5" ht="12.75">
      <c r="B68" s="1" t="s">
        <v>99</v>
      </c>
      <c r="C68" s="7" t="s">
        <v>100</v>
      </c>
      <c r="D68" s="36" t="s">
        <v>101</v>
      </c>
      <c r="E68" s="36"/>
    </row>
    <row r="69" spans="2:5" ht="12.75">
      <c r="B69" s="1" t="s">
        <v>102</v>
      </c>
      <c r="C69" s="7" t="s">
        <v>16</v>
      </c>
      <c r="D69" s="36" t="s">
        <v>61</v>
      </c>
      <c r="E69" s="36"/>
    </row>
    <row r="70" spans="2:5" ht="12.75">
      <c r="B70" s="1" t="s">
        <v>103</v>
      </c>
      <c r="C70" s="7" t="s">
        <v>16</v>
      </c>
      <c r="D70" s="36" t="s">
        <v>26</v>
      </c>
      <c r="E70" s="36"/>
    </row>
    <row r="71" spans="2:4" ht="12.75">
      <c r="B71" s="1" t="s">
        <v>104</v>
      </c>
      <c r="C71" s="7" t="s">
        <v>12</v>
      </c>
      <c r="D71" s="36" t="s">
        <v>105</v>
      </c>
    </row>
    <row r="72" spans="2:4" ht="12.75">
      <c r="B72" s="1" t="s">
        <v>106</v>
      </c>
      <c r="C72" s="7" t="s">
        <v>12</v>
      </c>
      <c r="D72" s="36" t="s">
        <v>107</v>
      </c>
    </row>
    <row r="73" spans="2:4" ht="12.75">
      <c r="B73" s="1" t="s">
        <v>108</v>
      </c>
      <c r="C73" s="7" t="s">
        <v>16</v>
      </c>
      <c r="D73" s="36" t="s">
        <v>109</v>
      </c>
    </row>
    <row r="74" spans="2:4" ht="12.75">
      <c r="B74" s="1" t="s">
        <v>110</v>
      </c>
      <c r="C74" s="7" t="s">
        <v>71</v>
      </c>
      <c r="D74" s="36" t="s">
        <v>49</v>
      </c>
    </row>
    <row r="75" spans="2:4" ht="12.75">
      <c r="B75" s="1" t="s">
        <v>111</v>
      </c>
      <c r="C75" s="7" t="s">
        <v>112</v>
      </c>
      <c r="D75" s="36" t="s">
        <v>55</v>
      </c>
    </row>
    <row r="76" spans="2:4" ht="12.75">
      <c r="B76" s="1" t="s">
        <v>113</v>
      </c>
      <c r="C76" s="7" t="s">
        <v>16</v>
      </c>
      <c r="D76" s="36" t="s">
        <v>114</v>
      </c>
    </row>
    <row r="77" spans="2:4" ht="12.75">
      <c r="B77" s="1" t="s">
        <v>115</v>
      </c>
      <c r="C77" s="7" t="s">
        <v>12</v>
      </c>
      <c r="D77" s="36" t="s">
        <v>51</v>
      </c>
    </row>
    <row r="78" spans="2:4" ht="12.75">
      <c r="B78" s="1" t="s">
        <v>116</v>
      </c>
      <c r="C78" s="7" t="s">
        <v>117</v>
      </c>
      <c r="D78" s="36" t="s">
        <v>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2011-10-11T10:09:06Z</dcterms:modified>
  <cp:category/>
  <cp:version/>
  <cp:contentType/>
  <cp:contentStatus/>
</cp:coreProperties>
</file>