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<sst xmlns="http://schemas.openxmlformats.org/spreadsheetml/2006/main" count="33" uniqueCount="32">
  <si>
    <t>Shifty</t>
  </si>
  <si>
    <t>Number of people surveyed</t>
  </si>
  <si>
    <t>Male</t>
  </si>
  <si>
    <t>Female</t>
  </si>
  <si>
    <t>Under 35</t>
  </si>
  <si>
    <t>Over 35</t>
  </si>
  <si>
    <t>Sources of Information</t>
  </si>
  <si>
    <t>Reviews</t>
  </si>
  <si>
    <t>Magazine or Newspapers: Reviews</t>
  </si>
  <si>
    <t>Outdoor: Posters (e.g. buses)</t>
  </si>
  <si>
    <t>In-cinema: Posters/display/banners</t>
  </si>
  <si>
    <t>Magazine or Newspapers: Advertisements</t>
  </si>
  <si>
    <t>Word of Mouth: Family and friends told me about it</t>
  </si>
  <si>
    <t>In-cinema: Trailer shown at the cinema</t>
  </si>
  <si>
    <t>Television: Advertisements</t>
  </si>
  <si>
    <t>Other</t>
  </si>
  <si>
    <t>Television: Reviews</t>
  </si>
  <si>
    <t>Magazine or Newspapers: News features/talk shows</t>
  </si>
  <si>
    <t>Television: News features/talk shows</t>
  </si>
  <si>
    <t>Internet: On-line ad banner</t>
  </si>
  <si>
    <t>Radio: Advertisements</t>
  </si>
  <si>
    <t>Internet: Reviews/other online</t>
  </si>
  <si>
    <t>Radio: Reviews</t>
  </si>
  <si>
    <t>Baits to audience</t>
  </si>
  <si>
    <t>The reviews</t>
  </si>
  <si>
    <t>The genre/type of film</t>
  </si>
  <si>
    <t>The story appealed to me</t>
  </si>
  <si>
    <t>The film's poster</t>
  </si>
  <si>
    <t>The cast</t>
  </si>
  <si>
    <t>I was asked to come along by a friend/partner</t>
  </si>
  <si>
    <t>The advertising I have seen</t>
  </si>
  <si>
    <t>It's based on a true story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</si>
</sst>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%"/>
  </numFmts>
  <fonts count="5">
    <font>
      <sz val="11"/>
      <color indexed="8"/>
      <name val="Calibri"/>
      <family val="2"/>
    </font>
    <font>
      <sz val="10"/>
      <name val="Arial"/>
      <family val="0"/>
    </font>
    <font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5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0" xfId="0" applyFont="1" applyAlignment="1">
      <alignment/>
    </xf>
    <xf numFmtId="165" fontId="2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36"/>
  <sheetViews>
    <sheetView tabSelected="1" workbookViewId="0" topLeftCell="A1">
      <selection activeCell="A1" sqref="A1"/>
    </sheetView>
  </sheetViews>
  <sheetFormatPr defaultColWidth="9.140625" defaultRowHeight="15"/>
  <cols>
    <col min="1" max="1" width="51.00390625" style="1" customWidth="1"/>
    <col min="2" max="2" width="11.7109375" style="1" customWidth="1"/>
    <col min="3" max="3" width="37.421875" style="1" customWidth="1"/>
    <col min="4" max="4" width="9.140625" style="1" customWidth="1"/>
    <col min="5" max="5" width="36.57421875" style="1" customWidth="1"/>
    <col min="6" max="16384" width="9.140625" style="1" customWidth="1"/>
  </cols>
  <sheetData>
    <row r="1" ht="15.75">
      <c r="A1" s="2" t="s">
        <v>0</v>
      </c>
    </row>
    <row r="3" spans="1:2" ht="14.25">
      <c r="A3" s="1" t="s">
        <v>1</v>
      </c>
      <c r="B3" s="1">
        <v>68</v>
      </c>
    </row>
    <row r="4" spans="1:2" ht="14.25">
      <c r="A4" s="1" t="s">
        <v>2</v>
      </c>
      <c r="B4" s="1">
        <v>38</v>
      </c>
    </row>
    <row r="5" spans="1:2" ht="14.25">
      <c r="A5" s="1" t="s">
        <v>3</v>
      </c>
      <c r="B5" s="1">
        <v>30</v>
      </c>
    </row>
    <row r="6" spans="1:2" ht="14.25">
      <c r="A6" s="1" t="s">
        <v>4</v>
      </c>
      <c r="B6" s="1">
        <f>68-22</f>
        <v>46</v>
      </c>
    </row>
    <row r="7" spans="1:2" ht="14.25">
      <c r="A7" s="1" t="s">
        <v>5</v>
      </c>
      <c r="B7" s="1">
        <v>22</v>
      </c>
    </row>
    <row r="9" ht="15">
      <c r="A9" s="3" t="s">
        <v>6</v>
      </c>
    </row>
    <row r="10" spans="1:2" ht="14.25">
      <c r="A10" s="1" t="s">
        <v>7</v>
      </c>
      <c r="B10" s="4">
        <f>41/68</f>
        <v>0.6029411764705882</v>
      </c>
    </row>
    <row r="11" spans="1:2" ht="14.25">
      <c r="A11" s="1" t="s">
        <v>8</v>
      </c>
      <c r="B11" s="4">
        <f>30/68</f>
        <v>0.4411764705882353</v>
      </c>
    </row>
    <row r="12" spans="1:2" ht="14.25">
      <c r="A12" s="1" t="s">
        <v>9</v>
      </c>
      <c r="B12" s="4">
        <f>29/68</f>
        <v>0.4264705882352941</v>
      </c>
    </row>
    <row r="13" spans="1:2" ht="14.25">
      <c r="A13" s="1" t="s">
        <v>10</v>
      </c>
      <c r="B13" s="4">
        <f>18/68</f>
        <v>0.2647058823529412</v>
      </c>
    </row>
    <row r="14" spans="1:2" ht="14.25">
      <c r="A14" s="1" t="s">
        <v>11</v>
      </c>
      <c r="B14" s="4">
        <f>18/68</f>
        <v>0.2647058823529412</v>
      </c>
    </row>
    <row r="15" spans="1:2" ht="14.25">
      <c r="A15" s="1" t="s">
        <v>12</v>
      </c>
      <c r="B15" s="4">
        <f>14/68</f>
        <v>0.20588235294117646</v>
      </c>
    </row>
    <row r="16" spans="1:2" ht="14.25">
      <c r="A16" s="1" t="s">
        <v>13</v>
      </c>
      <c r="B16" s="4">
        <f>11/68</f>
        <v>0.16176470588235295</v>
      </c>
    </row>
    <row r="17" spans="1:2" ht="14.25">
      <c r="A17" s="1" t="s">
        <v>14</v>
      </c>
      <c r="B17" s="4">
        <f>9/68</f>
        <v>0.1323529411764706</v>
      </c>
    </row>
    <row r="18" spans="1:2" ht="14.25">
      <c r="A18" s="1" t="s">
        <v>15</v>
      </c>
      <c r="B18" s="4">
        <f>9/68</f>
        <v>0.1323529411764706</v>
      </c>
    </row>
    <row r="19" spans="1:2" ht="14.25">
      <c r="A19" s="1" t="s">
        <v>16</v>
      </c>
      <c r="B19" s="4">
        <f>8/68</f>
        <v>0.11764705882352941</v>
      </c>
    </row>
    <row r="20" spans="1:2" ht="14.25">
      <c r="A20" s="1" t="s">
        <v>17</v>
      </c>
      <c r="B20" s="4">
        <f>8/68</f>
        <v>0.11764705882352941</v>
      </c>
    </row>
    <row r="21" spans="1:2" ht="14.25">
      <c r="A21" s="1" t="s">
        <v>18</v>
      </c>
      <c r="B21" s="4">
        <f>7/68</f>
        <v>0.10294117647058823</v>
      </c>
    </row>
    <row r="22" spans="1:2" ht="14.25">
      <c r="A22" s="1" t="s">
        <v>19</v>
      </c>
      <c r="B22" s="4">
        <f>6/68</f>
        <v>0.08823529411764706</v>
      </c>
    </row>
    <row r="23" spans="1:2" ht="14.25">
      <c r="A23" s="1" t="s">
        <v>20</v>
      </c>
      <c r="B23" s="4">
        <f>6/68</f>
        <v>0.08823529411764706</v>
      </c>
    </row>
    <row r="24" spans="1:2" ht="14.25">
      <c r="A24" s="1" t="s">
        <v>21</v>
      </c>
      <c r="B24" s="4">
        <f>5/68</f>
        <v>0.07352941176470588</v>
      </c>
    </row>
    <row r="25" spans="1:2" ht="14.25">
      <c r="A25" s="1" t="s">
        <v>22</v>
      </c>
      <c r="B25" s="4">
        <f>3/68</f>
        <v>0.04411764705882353</v>
      </c>
    </row>
    <row r="27" spans="1:2" ht="15">
      <c r="A27" s="3" t="s">
        <v>23</v>
      </c>
      <c r="B27" s="4"/>
    </row>
    <row r="28" spans="1:2" ht="14.25">
      <c r="A28" s="1" t="s">
        <v>24</v>
      </c>
      <c r="B28" s="4">
        <f>25/68</f>
        <v>0.36764705882352944</v>
      </c>
    </row>
    <row r="29" spans="1:2" ht="14.25">
      <c r="A29" s="1" t="s">
        <v>25</v>
      </c>
      <c r="B29" s="4">
        <f>24/68</f>
        <v>0.35294117647058826</v>
      </c>
    </row>
    <row r="30" spans="1:2" ht="14.25">
      <c r="A30" s="1" t="s">
        <v>26</v>
      </c>
      <c r="B30" s="4">
        <f>21/68</f>
        <v>0.3088235294117647</v>
      </c>
    </row>
    <row r="31" spans="1:2" ht="14.25">
      <c r="A31" s="1" t="s">
        <v>27</v>
      </c>
      <c r="B31" s="4">
        <f>19/68</f>
        <v>0.27941176470588236</v>
      </c>
    </row>
    <row r="32" spans="1:2" ht="14.25">
      <c r="A32" s="1" t="s">
        <v>28</v>
      </c>
      <c r="B32" s="4">
        <f>16/68</f>
        <v>0.23529411764705882</v>
      </c>
    </row>
    <row r="33" spans="1:2" ht="14.25">
      <c r="A33" s="1" t="s">
        <v>29</v>
      </c>
      <c r="B33" s="4">
        <f>14/68</f>
        <v>0.20588235294117646</v>
      </c>
    </row>
    <row r="34" spans="1:2" ht="14.25">
      <c r="A34" s="1" t="s">
        <v>30</v>
      </c>
      <c r="B34" s="4">
        <f>9/68</f>
        <v>0.1323529411764706</v>
      </c>
    </row>
    <row r="35" spans="1:2" ht="14.25">
      <c r="A35" s="1" t="s">
        <v>15</v>
      </c>
      <c r="B35" s="4">
        <f>8/68</f>
        <v>0.11764705882352941</v>
      </c>
    </row>
    <row r="36" spans="1:2" ht="14.25">
      <c r="A36" s="1" t="s">
        <v>31</v>
      </c>
      <c r="B36" s="4">
        <f>6/68</f>
        <v>0.08823529411764706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dcaviston</dc:creator>
  <cp:keywords/>
  <dc:description/>
  <cp:lastModifiedBy>Admin</cp:lastModifiedBy>
  <dcterms:created xsi:type="dcterms:W3CDTF">2009-06-19T15:29:57Z</dcterms:created>
  <dcterms:modified xsi:type="dcterms:W3CDTF">2009-07-30T14:51:38Z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-1268058226</vt:i4>
  </property>
  <property fmtid="{D5CDD505-2E9C-101B-9397-08002B2CF9AE}" pid="3" name="_AuthorEmail">
    <vt:lpwstr>kath.knight@ukfilmcouncil.org.uk</vt:lpwstr>
  </property>
  <property fmtid="{D5CDD505-2E9C-101B-9397-08002B2CF9AE}" pid="4" name="_AuthorEmailDisplayName">
    <vt:lpwstr>Knight, Kath</vt:lpwstr>
  </property>
  <property fmtid="{D5CDD505-2E9C-101B-9397-08002B2CF9AE}" pid="5" name="_EmailSubject">
    <vt:lpwstr>Exit Polls</vt:lpwstr>
  </property>
</Properties>
</file>